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Jalons" sheetId="2" state="visible" r:id="rId2"/>
  </sheets>
  <definedNames>
    <definedName name="_xlnm.Print_Titles" localSheetId="0">'Planning'!$7:$8</definedName>
    <definedName name="_xlnm.Print_Area" localSheetId="0">'Planning'!$A$1:$AO$80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10">
    <font>
      <name val="Calibri"/>
      <family val="2"/>
      <color theme="1"/>
      <sz val="11"/>
      <scheme val="minor"/>
    </font>
    <font>
      <name val="Arial"/>
      <b val="1"/>
      <color rgb="002F6BFF"/>
      <sz val="14"/>
    </font>
    <font>
      <name val="Arial"/>
      <b val="1"/>
      <color rgb="001D1D1F"/>
      <sz val="10"/>
    </font>
    <font>
      <name val="Arial"/>
      <color rgb="000000FF"/>
      <sz val="10"/>
    </font>
    <font>
      <name val="Arial"/>
      <color rgb="001D1D1F"/>
      <sz val="10"/>
    </font>
    <font>
      <name val="Arial"/>
      <color rgb="006E6E73"/>
      <sz val="9"/>
    </font>
    <font>
      <name val="Arial"/>
      <b val="1"/>
      <color rgb="002F6BFF"/>
      <sz val="10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color rgb="006E6E73"/>
      <sz val="8"/>
    </font>
  </fonts>
  <fills count="5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EBF0FF"/>
      </patternFill>
    </fill>
    <fill>
      <patternFill patternType="solid">
        <fgColor rgb="002F6BFF"/>
      </patternFill>
    </fill>
  </fills>
  <borders count="2">
    <border>
      <left/>
      <right/>
      <top/>
      <bottom/>
      <diagonal/>
    </border>
    <border>
      <left style="thin">
        <color rgb="00C7C7CC"/>
      </left>
      <right style="thin">
        <color rgb="00C7C7CC"/>
      </right>
      <top style="thin">
        <color rgb="00C7C7CC"/>
      </top>
      <bottom style="thin">
        <color rgb="00C7C7C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vertical="top" wrapText="1"/>
    </xf>
    <xf numFmtId="0" fontId="0" fillId="2" borderId="0" pivotButton="0" quotePrefix="0" xfId="0"/>
    <xf numFmtId="165" fontId="3" fillId="0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" fontId="4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left" vertical="center"/>
    </xf>
    <xf numFmtId="0" fontId="0" fillId="3" borderId="0" pivotButton="0" quotePrefix="0" xfId="0"/>
    <xf numFmtId="166" fontId="8" fillId="4" borderId="1" applyAlignment="1" pivotButton="0" quotePrefix="0" xfId="0">
      <alignment horizontal="center" vertical="center" textRotation="90"/>
    </xf>
    <xf numFmtId="0" fontId="7" fillId="4" borderId="1" applyAlignment="1" pivotButton="0" quotePrefix="0" xfId="0">
      <alignment horizontal="center" vertical="center" wrapText="1"/>
    </xf>
    <xf numFmtId="165" fontId="9" fillId="0" borderId="1" applyAlignment="1" pivotButton="0" quotePrefix="0" xfId="0">
      <alignment horizontal="center" vertical="bottom" textRotation="90"/>
    </xf>
    <xf numFmtId="1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/>
    </xf>
    <xf numFmtId="165" fontId="3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9" fontId="3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/>
    </xf>
  </cellXfs>
  <cellStyles count="1">
    <cellStyle name="Normal" xfId="0" builtinId="0" hidden="0"/>
  </cellStyles>
  <dxfs count="5">
    <dxf>
      <font>
        <name val="Arial"/>
        <color rgb="002F6BFF"/>
      </font>
      <fill>
        <patternFill patternType="solid">
          <fgColor rgb="002F6BFF"/>
          <bgColor rgb="002F6BFF"/>
        </patternFill>
      </fill>
    </dxf>
    <dxf>
      <font>
        <name val="Arial"/>
        <b val="1"/>
        <color rgb="002F6BFF"/>
      </font>
      <fill>
        <patternFill patternType="solid">
          <fgColor rgb="00EBF0FF"/>
          <bgColor rgb="00EBF0FF"/>
        </patternFill>
      </fill>
    </dxf>
    <dxf>
      <fill>
        <patternFill patternType="solid">
          <fgColor rgb="00FDE7E7"/>
          <bgColor rgb="00FDE7E7"/>
        </patternFill>
      </fill>
    </dxf>
    <dxf>
      <fill>
        <patternFill patternType="solid">
          <fgColor rgb="00E3F4EA"/>
          <bgColor rgb="00E3F4EA"/>
        </patternFill>
      </fill>
    </dxf>
    <dxf>
      <fill>
        <patternFill patternType="solid">
          <fgColor rgb="00FBEEDD"/>
          <bgColor rgb="00FBEE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80"/>
  <sheetViews>
    <sheetView zoomScale="100" workbookViewId="0">
      <pane xSplit="11" ySplit="8" topLeftCell="L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4" customWidth="1" min="3" max="3"/>
    <col width="20" customWidth="1" min="4" max="4"/>
    <col width="10" customWidth="1" min="5" max="5"/>
    <col width="11" customWidth="1" min="6" max="6"/>
    <col width="9" customWidth="1" min="7" max="7"/>
    <col width="11" customWidth="1" min="8" max="8"/>
    <col width="11" customWidth="1" min="9" max="9"/>
    <col width="10" customWidth="1" min="10" max="10"/>
    <col width="11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4.2" customWidth="1" min="35" max="35"/>
    <col width="4.2" customWidth="1" min="36" max="36"/>
    <col width="4.2" customWidth="1" min="37" max="37"/>
    <col width="4.2" customWidth="1" min="38" max="38"/>
    <col width="4.2" customWidth="1" min="39" max="39"/>
    <col width="4.2" customWidth="1" min="40" max="40"/>
    <col width="4.2" customWidth="1" min="41" max="41"/>
  </cols>
  <sheetData>
    <row r="1" ht="24" customHeight="1">
      <c r="A1" s="1" t="inlineStr">
        <is>
          <t>Planning de chantier</t>
        </is>
      </c>
    </row>
    <row r="2" ht="18" customHeight="1">
      <c r="A2" s="2" t="inlineStr">
        <is>
          <t>Opération</t>
        </is>
      </c>
      <c r="B2" s="3" t="inlineStr">
        <is>
          <t>[Nom de l'opération]</t>
        </is>
      </c>
      <c r="D2" s="4" t="inlineStr">
        <is>
          <t>Une ligne par tâche, à partir de la ligne 9. Saisissez le lot, la tâche, l'entreprise, la durée en jours ouvrés, et soit une date de début, soit le n° de la tâche qui la précède (le début se calcule alors le jour ouvré suivant la fin du prédécesseur). La fin, l'état et les barres se calculent seuls. Avancement : 0 à 100 %. Cellules bleues = à remplir.</t>
        </is>
      </c>
      <c r="E2" s="5" t="n"/>
      <c r="F2" s="5" t="n"/>
      <c r="G2" s="5" t="n"/>
      <c r="H2" s="5" t="n"/>
      <c r="I2" s="5" t="n"/>
      <c r="J2" s="5" t="n"/>
      <c r="K2" s="5" t="n"/>
    </row>
    <row r="3" ht="18" customHeight="1">
      <c r="A3" s="2" t="inlineStr">
        <is>
          <t>Début du chantier (OS)</t>
        </is>
      </c>
      <c r="B3" s="6" t="n">
        <v>46391</v>
      </c>
      <c r="D3" s="5" t="n"/>
      <c r="E3" s="5" t="n"/>
      <c r="F3" s="5" t="n"/>
      <c r="G3" s="5" t="n"/>
      <c r="H3" s="5" t="n"/>
      <c r="I3" s="5" t="n"/>
      <c r="J3" s="5" t="n"/>
      <c r="K3" s="5" t="n"/>
    </row>
    <row r="4" ht="18" customHeight="1">
      <c r="A4" s="2" t="inlineStr">
        <is>
          <t>Fin prévue</t>
        </is>
      </c>
      <c r="B4" s="7">
        <f>MAX(I9:I80)</f>
        <v/>
      </c>
      <c r="D4" s="5" t="n"/>
      <c r="E4" s="5" t="n"/>
      <c r="F4" s="5" t="n"/>
      <c r="G4" s="5" t="n"/>
      <c r="H4" s="5" t="n"/>
      <c r="I4" s="5" t="n"/>
      <c r="J4" s="5" t="n"/>
      <c r="K4" s="5" t="n"/>
    </row>
    <row r="5" ht="18" customHeight="1">
      <c r="A5" s="2" t="inlineStr">
        <is>
          <t>Tâches en retard</t>
        </is>
      </c>
      <c r="B5" s="8">
        <f>COUNTIF(K9:K80,"En retard")</f>
        <v/>
      </c>
      <c r="D5" s="5" t="n"/>
      <c r="E5" s="5" t="n"/>
      <c r="F5" s="5" t="n"/>
      <c r="G5" s="5" t="n"/>
      <c r="H5" s="5" t="n"/>
      <c r="I5" s="5" t="n"/>
      <c r="J5" s="5" t="n"/>
      <c r="K5" s="5" t="n"/>
    </row>
    <row r="7" ht="38" customHeight="1">
      <c r="A7" s="9" t="inlineStr">
        <is>
          <t>Tâches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1">
        <f>L8</f>
        <v/>
      </c>
      <c r="M7" s="11">
        <f>M8</f>
        <v/>
      </c>
      <c r="N7" s="11">
        <f>N8</f>
        <v/>
      </c>
      <c r="O7" s="11">
        <f>O8</f>
        <v/>
      </c>
      <c r="P7" s="11">
        <f>P8</f>
        <v/>
      </c>
      <c r="Q7" s="11">
        <f>Q8</f>
        <v/>
      </c>
      <c r="R7" s="11">
        <f>R8</f>
        <v/>
      </c>
      <c r="S7" s="11">
        <f>S8</f>
        <v/>
      </c>
      <c r="T7" s="11">
        <f>T8</f>
        <v/>
      </c>
      <c r="U7" s="11">
        <f>U8</f>
        <v/>
      </c>
      <c r="V7" s="11">
        <f>V8</f>
        <v/>
      </c>
      <c r="W7" s="11">
        <f>W8</f>
        <v/>
      </c>
      <c r="X7" s="11">
        <f>X8</f>
        <v/>
      </c>
      <c r="Y7" s="11">
        <f>Y8</f>
        <v/>
      </c>
      <c r="Z7" s="11">
        <f>Z8</f>
        <v/>
      </c>
      <c r="AA7" s="11">
        <f>AA8</f>
        <v/>
      </c>
      <c r="AB7" s="11">
        <f>AB8</f>
        <v/>
      </c>
      <c r="AC7" s="11">
        <f>AC8</f>
        <v/>
      </c>
      <c r="AD7" s="11">
        <f>AD8</f>
        <v/>
      </c>
      <c r="AE7" s="11">
        <f>AE8</f>
        <v/>
      </c>
      <c r="AF7" s="11">
        <f>AF8</f>
        <v/>
      </c>
      <c r="AG7" s="11">
        <f>AG8</f>
        <v/>
      </c>
      <c r="AH7" s="11">
        <f>AH8</f>
        <v/>
      </c>
      <c r="AI7" s="11">
        <f>AI8</f>
        <v/>
      </c>
      <c r="AJ7" s="11">
        <f>AJ8</f>
        <v/>
      </c>
      <c r="AK7" s="11">
        <f>AK8</f>
        <v/>
      </c>
      <c r="AL7" s="11">
        <f>AL8</f>
        <v/>
      </c>
      <c r="AM7" s="11">
        <f>AM8</f>
        <v/>
      </c>
      <c r="AN7" s="11">
        <f>AN8</f>
        <v/>
      </c>
      <c r="AO7" s="11">
        <f>AO8</f>
        <v/>
      </c>
    </row>
    <row r="8" ht="62" customHeight="1">
      <c r="A8" s="12" t="inlineStr">
        <is>
          <t>N°</t>
        </is>
      </c>
      <c r="B8" s="12" t="inlineStr">
        <is>
          <t>Lot</t>
        </is>
      </c>
      <c r="C8" s="12" t="inlineStr">
        <is>
          <t>Tâche</t>
        </is>
      </c>
      <c r="D8" s="12" t="inlineStr">
        <is>
          <t>Entreprise</t>
        </is>
      </c>
      <c r="E8" s="12" t="inlineStr">
        <is>
          <t>Précédée par (n°)</t>
        </is>
      </c>
      <c r="F8" s="12" t="inlineStr">
        <is>
          <t>Début saisi</t>
        </is>
      </c>
      <c r="G8" s="12" t="inlineStr">
        <is>
          <t>Durée (j. ouvrés)</t>
        </is>
      </c>
      <c r="H8" s="12" t="inlineStr">
        <is>
          <t>Début</t>
        </is>
      </c>
      <c r="I8" s="12" t="inlineStr">
        <is>
          <t>Fin</t>
        </is>
      </c>
      <c r="J8" s="12" t="inlineStr">
        <is>
          <t>Avancement</t>
        </is>
      </c>
      <c r="K8" s="12" t="inlineStr">
        <is>
          <t>État</t>
        </is>
      </c>
      <c r="L8" s="13">
        <f>$B$3-WEEKDAY($B$3,2)+1</f>
        <v/>
      </c>
      <c r="M8" s="13">
        <f>L8+7</f>
        <v/>
      </c>
      <c r="N8" s="13">
        <f>M8+7</f>
        <v/>
      </c>
      <c r="O8" s="13">
        <f>N8+7</f>
        <v/>
      </c>
      <c r="P8" s="13">
        <f>O8+7</f>
        <v/>
      </c>
      <c r="Q8" s="13">
        <f>P8+7</f>
        <v/>
      </c>
      <c r="R8" s="13">
        <f>Q8+7</f>
        <v/>
      </c>
      <c r="S8" s="13">
        <f>R8+7</f>
        <v/>
      </c>
      <c r="T8" s="13">
        <f>S8+7</f>
        <v/>
      </c>
      <c r="U8" s="13">
        <f>T8+7</f>
        <v/>
      </c>
      <c r="V8" s="13">
        <f>U8+7</f>
        <v/>
      </c>
      <c r="W8" s="13">
        <f>V8+7</f>
        <v/>
      </c>
      <c r="X8" s="13">
        <f>W8+7</f>
        <v/>
      </c>
      <c r="Y8" s="13">
        <f>X8+7</f>
        <v/>
      </c>
      <c r="Z8" s="13">
        <f>Y8+7</f>
        <v/>
      </c>
      <c r="AA8" s="13">
        <f>Z8+7</f>
        <v/>
      </c>
      <c r="AB8" s="13">
        <f>AA8+7</f>
        <v/>
      </c>
      <c r="AC8" s="13">
        <f>AB8+7</f>
        <v/>
      </c>
      <c r="AD8" s="13">
        <f>AC8+7</f>
        <v/>
      </c>
      <c r="AE8" s="13">
        <f>AD8+7</f>
        <v/>
      </c>
      <c r="AF8" s="13">
        <f>AE8+7</f>
        <v/>
      </c>
      <c r="AG8" s="13">
        <f>AF8+7</f>
        <v/>
      </c>
      <c r="AH8" s="13">
        <f>AG8+7</f>
        <v/>
      </c>
      <c r="AI8" s="13">
        <f>AH8+7</f>
        <v/>
      </c>
      <c r="AJ8" s="13">
        <f>AI8+7</f>
        <v/>
      </c>
      <c r="AK8" s="13">
        <f>AJ8+7</f>
        <v/>
      </c>
      <c r="AL8" s="13">
        <f>AK8+7</f>
        <v/>
      </c>
      <c r="AM8" s="13">
        <f>AL8+7</f>
        <v/>
      </c>
      <c r="AN8" s="13">
        <f>AM8+7</f>
        <v/>
      </c>
      <c r="AO8" s="13">
        <f>AN8+7</f>
        <v/>
      </c>
    </row>
    <row r="9" ht="18" customHeight="1">
      <c r="A9" s="14" t="n">
        <v>1</v>
      </c>
      <c r="B9" s="15" t="inlineStr">
        <is>
          <t>01 – Démolition</t>
        </is>
      </c>
      <c r="C9" s="15" t="inlineStr">
        <is>
          <t>Dépose et démolitions intérieures</t>
        </is>
      </c>
      <c r="D9" s="15" t="inlineStr">
        <is>
          <t>[Entreprise démolition]</t>
        </is>
      </c>
      <c r="E9" s="16" t="n"/>
      <c r="F9" s="17" t="n">
        <v>46391</v>
      </c>
      <c r="G9" s="16" t="n">
        <v>5</v>
      </c>
      <c r="H9" s="18">
        <f>IF($A9="","",IF($F9&lt;&gt;"",$F9,IF($E9&lt;&gt;"",WORKDAY(INDEX($I$9:$I$80,MATCH($E9,$A$9:$A$80,0)),1),$B$3)))</f>
        <v/>
      </c>
      <c r="I9" s="18">
        <f>IF(OR($H9="",$G9=""),"",WORKDAY($H9,$G9-1))</f>
        <v/>
      </c>
      <c r="J9" s="19" t="n">
        <v>1</v>
      </c>
      <c r="K9" s="20">
        <f>IF($H9="","",IF($J9&gt;=1,"Terminé",IF($I9&lt;TODAY(),"En retard",IF($H9&lt;=TODAY(),"En cours","À venir"))))</f>
        <v/>
      </c>
      <c r="L9" s="21">
        <f>IF(OR($H9="",$I9=""),"",IF(AND(L$8&lt;=$I9,L$8+6&gt;=$H9),1,""))</f>
        <v/>
      </c>
      <c r="M9" s="21">
        <f>IF(OR($H9="",$I9=""),"",IF(AND(M$8&lt;=$I9,M$8+6&gt;=$H9),1,""))</f>
        <v/>
      </c>
      <c r="N9" s="21">
        <f>IF(OR($H9="",$I9=""),"",IF(AND(N$8&lt;=$I9,N$8+6&gt;=$H9),1,""))</f>
        <v/>
      </c>
      <c r="O9" s="21">
        <f>IF(OR($H9="",$I9=""),"",IF(AND(O$8&lt;=$I9,O$8+6&gt;=$H9),1,""))</f>
        <v/>
      </c>
      <c r="P9" s="21">
        <f>IF(OR($H9="",$I9=""),"",IF(AND(P$8&lt;=$I9,P$8+6&gt;=$H9),1,""))</f>
        <v/>
      </c>
      <c r="Q9" s="21">
        <f>IF(OR($H9="",$I9=""),"",IF(AND(Q$8&lt;=$I9,Q$8+6&gt;=$H9),1,""))</f>
        <v/>
      </c>
      <c r="R9" s="21">
        <f>IF(OR($H9="",$I9=""),"",IF(AND(R$8&lt;=$I9,R$8+6&gt;=$H9),1,""))</f>
        <v/>
      </c>
      <c r="S9" s="21">
        <f>IF(OR($H9="",$I9=""),"",IF(AND(S$8&lt;=$I9,S$8+6&gt;=$H9),1,""))</f>
        <v/>
      </c>
      <c r="T9" s="21">
        <f>IF(OR($H9="",$I9=""),"",IF(AND(T$8&lt;=$I9,T$8+6&gt;=$H9),1,""))</f>
        <v/>
      </c>
      <c r="U9" s="21">
        <f>IF(OR($H9="",$I9=""),"",IF(AND(U$8&lt;=$I9,U$8+6&gt;=$H9),1,""))</f>
        <v/>
      </c>
      <c r="V9" s="21">
        <f>IF(OR($H9="",$I9=""),"",IF(AND(V$8&lt;=$I9,V$8+6&gt;=$H9),1,""))</f>
        <v/>
      </c>
      <c r="W9" s="21">
        <f>IF(OR($H9="",$I9=""),"",IF(AND(W$8&lt;=$I9,W$8+6&gt;=$H9),1,""))</f>
        <v/>
      </c>
      <c r="X9" s="21">
        <f>IF(OR($H9="",$I9=""),"",IF(AND(X$8&lt;=$I9,X$8+6&gt;=$H9),1,""))</f>
        <v/>
      </c>
      <c r="Y9" s="21">
        <f>IF(OR($H9="",$I9=""),"",IF(AND(Y$8&lt;=$I9,Y$8+6&gt;=$H9),1,""))</f>
        <v/>
      </c>
      <c r="Z9" s="21">
        <f>IF(OR($H9="",$I9=""),"",IF(AND(Z$8&lt;=$I9,Z$8+6&gt;=$H9),1,""))</f>
        <v/>
      </c>
      <c r="AA9" s="21">
        <f>IF(OR($H9="",$I9=""),"",IF(AND(AA$8&lt;=$I9,AA$8+6&gt;=$H9),1,""))</f>
        <v/>
      </c>
      <c r="AB9" s="21">
        <f>IF(OR($H9="",$I9=""),"",IF(AND(AB$8&lt;=$I9,AB$8+6&gt;=$H9),1,""))</f>
        <v/>
      </c>
      <c r="AC9" s="21">
        <f>IF(OR($H9="",$I9=""),"",IF(AND(AC$8&lt;=$I9,AC$8+6&gt;=$H9),1,""))</f>
        <v/>
      </c>
      <c r="AD9" s="21">
        <f>IF(OR($H9="",$I9=""),"",IF(AND(AD$8&lt;=$I9,AD$8+6&gt;=$H9),1,""))</f>
        <v/>
      </c>
      <c r="AE9" s="21">
        <f>IF(OR($H9="",$I9=""),"",IF(AND(AE$8&lt;=$I9,AE$8+6&gt;=$H9),1,""))</f>
        <v/>
      </c>
      <c r="AF9" s="21">
        <f>IF(OR($H9="",$I9=""),"",IF(AND(AF$8&lt;=$I9,AF$8+6&gt;=$H9),1,""))</f>
        <v/>
      </c>
      <c r="AG9" s="21">
        <f>IF(OR($H9="",$I9=""),"",IF(AND(AG$8&lt;=$I9,AG$8+6&gt;=$H9),1,""))</f>
        <v/>
      </c>
      <c r="AH9" s="21">
        <f>IF(OR($H9="",$I9=""),"",IF(AND(AH$8&lt;=$I9,AH$8+6&gt;=$H9),1,""))</f>
        <v/>
      </c>
      <c r="AI9" s="21">
        <f>IF(OR($H9="",$I9=""),"",IF(AND(AI$8&lt;=$I9,AI$8+6&gt;=$H9),1,""))</f>
        <v/>
      </c>
      <c r="AJ9" s="21">
        <f>IF(OR($H9="",$I9=""),"",IF(AND(AJ$8&lt;=$I9,AJ$8+6&gt;=$H9),1,""))</f>
        <v/>
      </c>
      <c r="AK9" s="21">
        <f>IF(OR($H9="",$I9=""),"",IF(AND(AK$8&lt;=$I9,AK$8+6&gt;=$H9),1,""))</f>
        <v/>
      </c>
      <c r="AL9" s="21">
        <f>IF(OR($H9="",$I9=""),"",IF(AND(AL$8&lt;=$I9,AL$8+6&gt;=$H9),1,""))</f>
        <v/>
      </c>
      <c r="AM9" s="21">
        <f>IF(OR($H9="",$I9=""),"",IF(AND(AM$8&lt;=$I9,AM$8+6&gt;=$H9),1,""))</f>
        <v/>
      </c>
      <c r="AN9" s="21">
        <f>IF(OR($H9="",$I9=""),"",IF(AND(AN$8&lt;=$I9,AN$8+6&gt;=$H9),1,""))</f>
        <v/>
      </c>
      <c r="AO9" s="21">
        <f>IF(OR($H9="",$I9=""),"",IF(AND(AO$8&lt;=$I9,AO$8+6&gt;=$H9),1,""))</f>
        <v/>
      </c>
    </row>
    <row r="10" ht="18" customHeight="1">
      <c r="A10" s="14" t="n">
        <v>2</v>
      </c>
      <c r="B10" s="15" t="inlineStr">
        <is>
          <t>02 – Gros œuvre</t>
        </is>
      </c>
      <c r="C10" s="15" t="inlineStr">
        <is>
          <t>Ouvertures, reprises de maçonnerie, dalle</t>
        </is>
      </c>
      <c r="D10" s="15" t="inlineStr">
        <is>
          <t>[Entreprise maçonnerie]</t>
        </is>
      </c>
      <c r="E10" s="16" t="n">
        <v>1</v>
      </c>
      <c r="F10" s="17" t="n"/>
      <c r="G10" s="16" t="n">
        <v>15</v>
      </c>
      <c r="H10" s="18">
        <f>IF($A10="","",IF($F10&lt;&gt;"",$F10,IF($E10&lt;&gt;"",WORKDAY(INDEX($I$9:$I$80,MATCH($E10,$A$9:$A$80,0)),1),$B$3)))</f>
        <v/>
      </c>
      <c r="I10" s="18">
        <f>IF(OR($H10="",$G10=""),"",WORKDAY($H10,$G10-1))</f>
        <v/>
      </c>
      <c r="J10" s="19" t="n">
        <v>1</v>
      </c>
      <c r="K10" s="20">
        <f>IF($H10="","",IF($J10&gt;=1,"Terminé",IF($I10&lt;TODAY(),"En retard",IF($H10&lt;=TODAY(),"En cours","À venir"))))</f>
        <v/>
      </c>
      <c r="L10" s="21">
        <f>IF(OR($H10="",$I10=""),"",IF(AND(L$8&lt;=$I10,L$8+6&gt;=$H10),1,""))</f>
        <v/>
      </c>
      <c r="M10" s="21">
        <f>IF(OR($H10="",$I10=""),"",IF(AND(M$8&lt;=$I10,M$8+6&gt;=$H10),1,""))</f>
        <v/>
      </c>
      <c r="N10" s="21">
        <f>IF(OR($H10="",$I10=""),"",IF(AND(N$8&lt;=$I10,N$8+6&gt;=$H10),1,""))</f>
        <v/>
      </c>
      <c r="O10" s="21">
        <f>IF(OR($H10="",$I10=""),"",IF(AND(O$8&lt;=$I10,O$8+6&gt;=$H10),1,""))</f>
        <v/>
      </c>
      <c r="P10" s="21">
        <f>IF(OR($H10="",$I10=""),"",IF(AND(P$8&lt;=$I10,P$8+6&gt;=$H10),1,""))</f>
        <v/>
      </c>
      <c r="Q10" s="21">
        <f>IF(OR($H10="",$I10=""),"",IF(AND(Q$8&lt;=$I10,Q$8+6&gt;=$H10),1,""))</f>
        <v/>
      </c>
      <c r="R10" s="21">
        <f>IF(OR($H10="",$I10=""),"",IF(AND(R$8&lt;=$I10,R$8+6&gt;=$H10),1,""))</f>
        <v/>
      </c>
      <c r="S10" s="21">
        <f>IF(OR($H10="",$I10=""),"",IF(AND(S$8&lt;=$I10,S$8+6&gt;=$H10),1,""))</f>
        <v/>
      </c>
      <c r="T10" s="21">
        <f>IF(OR($H10="",$I10=""),"",IF(AND(T$8&lt;=$I10,T$8+6&gt;=$H10),1,""))</f>
        <v/>
      </c>
      <c r="U10" s="21">
        <f>IF(OR($H10="",$I10=""),"",IF(AND(U$8&lt;=$I10,U$8+6&gt;=$H10),1,""))</f>
        <v/>
      </c>
      <c r="V10" s="21">
        <f>IF(OR($H10="",$I10=""),"",IF(AND(V$8&lt;=$I10,V$8+6&gt;=$H10),1,""))</f>
        <v/>
      </c>
      <c r="W10" s="21">
        <f>IF(OR($H10="",$I10=""),"",IF(AND(W$8&lt;=$I10,W$8+6&gt;=$H10),1,""))</f>
        <v/>
      </c>
      <c r="X10" s="21">
        <f>IF(OR($H10="",$I10=""),"",IF(AND(X$8&lt;=$I10,X$8+6&gt;=$H10),1,""))</f>
        <v/>
      </c>
      <c r="Y10" s="21">
        <f>IF(OR($H10="",$I10=""),"",IF(AND(Y$8&lt;=$I10,Y$8+6&gt;=$H10),1,""))</f>
        <v/>
      </c>
      <c r="Z10" s="21">
        <f>IF(OR($H10="",$I10=""),"",IF(AND(Z$8&lt;=$I10,Z$8+6&gt;=$H10),1,""))</f>
        <v/>
      </c>
      <c r="AA10" s="21">
        <f>IF(OR($H10="",$I10=""),"",IF(AND(AA$8&lt;=$I10,AA$8+6&gt;=$H10),1,""))</f>
        <v/>
      </c>
      <c r="AB10" s="21">
        <f>IF(OR($H10="",$I10=""),"",IF(AND(AB$8&lt;=$I10,AB$8+6&gt;=$H10),1,""))</f>
        <v/>
      </c>
      <c r="AC10" s="21">
        <f>IF(OR($H10="",$I10=""),"",IF(AND(AC$8&lt;=$I10,AC$8+6&gt;=$H10),1,""))</f>
        <v/>
      </c>
      <c r="AD10" s="21">
        <f>IF(OR($H10="",$I10=""),"",IF(AND(AD$8&lt;=$I10,AD$8+6&gt;=$H10),1,""))</f>
        <v/>
      </c>
      <c r="AE10" s="21">
        <f>IF(OR($H10="",$I10=""),"",IF(AND(AE$8&lt;=$I10,AE$8+6&gt;=$H10),1,""))</f>
        <v/>
      </c>
      <c r="AF10" s="21">
        <f>IF(OR($H10="",$I10=""),"",IF(AND(AF$8&lt;=$I10,AF$8+6&gt;=$H10),1,""))</f>
        <v/>
      </c>
      <c r="AG10" s="21">
        <f>IF(OR($H10="",$I10=""),"",IF(AND(AG$8&lt;=$I10,AG$8+6&gt;=$H10),1,""))</f>
        <v/>
      </c>
      <c r="AH10" s="21">
        <f>IF(OR($H10="",$I10=""),"",IF(AND(AH$8&lt;=$I10,AH$8+6&gt;=$H10),1,""))</f>
        <v/>
      </c>
      <c r="AI10" s="21">
        <f>IF(OR($H10="",$I10=""),"",IF(AND(AI$8&lt;=$I10,AI$8+6&gt;=$H10),1,""))</f>
        <v/>
      </c>
      <c r="AJ10" s="21">
        <f>IF(OR($H10="",$I10=""),"",IF(AND(AJ$8&lt;=$I10,AJ$8+6&gt;=$H10),1,""))</f>
        <v/>
      </c>
      <c r="AK10" s="21">
        <f>IF(OR($H10="",$I10=""),"",IF(AND(AK$8&lt;=$I10,AK$8+6&gt;=$H10),1,""))</f>
        <v/>
      </c>
      <c r="AL10" s="21">
        <f>IF(OR($H10="",$I10=""),"",IF(AND(AL$8&lt;=$I10,AL$8+6&gt;=$H10),1,""))</f>
        <v/>
      </c>
      <c r="AM10" s="21">
        <f>IF(OR($H10="",$I10=""),"",IF(AND(AM$8&lt;=$I10,AM$8+6&gt;=$H10),1,""))</f>
        <v/>
      </c>
      <c r="AN10" s="21">
        <f>IF(OR($H10="",$I10=""),"",IF(AND(AN$8&lt;=$I10,AN$8+6&gt;=$H10),1,""))</f>
        <v/>
      </c>
      <c r="AO10" s="21">
        <f>IF(OR($H10="",$I10=""),"",IF(AND(AO$8&lt;=$I10,AO$8+6&gt;=$H10),1,""))</f>
        <v/>
      </c>
    </row>
    <row r="11" ht="18" customHeight="1">
      <c r="A11" s="14" t="n">
        <v>3</v>
      </c>
      <c r="B11" s="15" t="inlineStr">
        <is>
          <t>03 – Charpente-couverture</t>
        </is>
      </c>
      <c r="C11" s="15" t="inlineStr">
        <is>
          <t>Reprise de couverture et zinguerie</t>
        </is>
      </c>
      <c r="D11" s="15" t="inlineStr">
        <is>
          <t>[Entreprise couverture]</t>
        </is>
      </c>
      <c r="E11" s="16" t="n">
        <v>2</v>
      </c>
      <c r="F11" s="17" t="n"/>
      <c r="G11" s="16" t="n">
        <v>10</v>
      </c>
      <c r="H11" s="18">
        <f>IF($A11="","",IF($F11&lt;&gt;"",$F11,IF($E11&lt;&gt;"",WORKDAY(INDEX($I$9:$I$80,MATCH($E11,$A$9:$A$80,0)),1),$B$3)))</f>
        <v/>
      </c>
      <c r="I11" s="18">
        <f>IF(OR($H11="",$G11=""),"",WORKDAY($H11,$G11-1))</f>
        <v/>
      </c>
      <c r="J11" s="19" t="n">
        <v>0.6</v>
      </c>
      <c r="K11" s="20">
        <f>IF($H11="","",IF($J11&gt;=1,"Terminé",IF($I11&lt;TODAY(),"En retard",IF($H11&lt;=TODAY(),"En cours","À venir"))))</f>
        <v/>
      </c>
      <c r="L11" s="21">
        <f>IF(OR($H11="",$I11=""),"",IF(AND(L$8&lt;=$I11,L$8+6&gt;=$H11),1,""))</f>
        <v/>
      </c>
      <c r="M11" s="21">
        <f>IF(OR($H11="",$I11=""),"",IF(AND(M$8&lt;=$I11,M$8+6&gt;=$H11),1,""))</f>
        <v/>
      </c>
      <c r="N11" s="21">
        <f>IF(OR($H11="",$I11=""),"",IF(AND(N$8&lt;=$I11,N$8+6&gt;=$H11),1,""))</f>
        <v/>
      </c>
      <c r="O11" s="21">
        <f>IF(OR($H11="",$I11=""),"",IF(AND(O$8&lt;=$I11,O$8+6&gt;=$H11),1,""))</f>
        <v/>
      </c>
      <c r="P11" s="21">
        <f>IF(OR($H11="",$I11=""),"",IF(AND(P$8&lt;=$I11,P$8+6&gt;=$H11),1,""))</f>
        <v/>
      </c>
      <c r="Q11" s="21">
        <f>IF(OR($H11="",$I11=""),"",IF(AND(Q$8&lt;=$I11,Q$8+6&gt;=$H11),1,""))</f>
        <v/>
      </c>
      <c r="R11" s="21">
        <f>IF(OR($H11="",$I11=""),"",IF(AND(R$8&lt;=$I11,R$8+6&gt;=$H11),1,""))</f>
        <v/>
      </c>
      <c r="S11" s="21">
        <f>IF(OR($H11="",$I11=""),"",IF(AND(S$8&lt;=$I11,S$8+6&gt;=$H11),1,""))</f>
        <v/>
      </c>
      <c r="T11" s="21">
        <f>IF(OR($H11="",$I11=""),"",IF(AND(T$8&lt;=$I11,T$8+6&gt;=$H11),1,""))</f>
        <v/>
      </c>
      <c r="U11" s="21">
        <f>IF(OR($H11="",$I11=""),"",IF(AND(U$8&lt;=$I11,U$8+6&gt;=$H11),1,""))</f>
        <v/>
      </c>
      <c r="V11" s="21">
        <f>IF(OR($H11="",$I11=""),"",IF(AND(V$8&lt;=$I11,V$8+6&gt;=$H11),1,""))</f>
        <v/>
      </c>
      <c r="W11" s="21">
        <f>IF(OR($H11="",$I11=""),"",IF(AND(W$8&lt;=$I11,W$8+6&gt;=$H11),1,""))</f>
        <v/>
      </c>
      <c r="X11" s="21">
        <f>IF(OR($H11="",$I11=""),"",IF(AND(X$8&lt;=$I11,X$8+6&gt;=$H11),1,""))</f>
        <v/>
      </c>
      <c r="Y11" s="21">
        <f>IF(OR($H11="",$I11=""),"",IF(AND(Y$8&lt;=$I11,Y$8+6&gt;=$H11),1,""))</f>
        <v/>
      </c>
      <c r="Z11" s="21">
        <f>IF(OR($H11="",$I11=""),"",IF(AND(Z$8&lt;=$I11,Z$8+6&gt;=$H11),1,""))</f>
        <v/>
      </c>
      <c r="AA11" s="21">
        <f>IF(OR($H11="",$I11=""),"",IF(AND(AA$8&lt;=$I11,AA$8+6&gt;=$H11),1,""))</f>
        <v/>
      </c>
      <c r="AB11" s="21">
        <f>IF(OR($H11="",$I11=""),"",IF(AND(AB$8&lt;=$I11,AB$8+6&gt;=$H11),1,""))</f>
        <v/>
      </c>
      <c r="AC11" s="21">
        <f>IF(OR($H11="",$I11=""),"",IF(AND(AC$8&lt;=$I11,AC$8+6&gt;=$H11),1,""))</f>
        <v/>
      </c>
      <c r="AD11" s="21">
        <f>IF(OR($H11="",$I11=""),"",IF(AND(AD$8&lt;=$I11,AD$8+6&gt;=$H11),1,""))</f>
        <v/>
      </c>
      <c r="AE11" s="21">
        <f>IF(OR($H11="",$I11=""),"",IF(AND(AE$8&lt;=$I11,AE$8+6&gt;=$H11),1,""))</f>
        <v/>
      </c>
      <c r="AF11" s="21">
        <f>IF(OR($H11="",$I11=""),"",IF(AND(AF$8&lt;=$I11,AF$8+6&gt;=$H11),1,""))</f>
        <v/>
      </c>
      <c r="AG11" s="21">
        <f>IF(OR($H11="",$I11=""),"",IF(AND(AG$8&lt;=$I11,AG$8+6&gt;=$H11),1,""))</f>
        <v/>
      </c>
      <c r="AH11" s="21">
        <f>IF(OR($H11="",$I11=""),"",IF(AND(AH$8&lt;=$I11,AH$8+6&gt;=$H11),1,""))</f>
        <v/>
      </c>
      <c r="AI11" s="21">
        <f>IF(OR($H11="",$I11=""),"",IF(AND(AI$8&lt;=$I11,AI$8+6&gt;=$H11),1,""))</f>
        <v/>
      </c>
      <c r="AJ11" s="21">
        <f>IF(OR($H11="",$I11=""),"",IF(AND(AJ$8&lt;=$I11,AJ$8+6&gt;=$H11),1,""))</f>
        <v/>
      </c>
      <c r="AK11" s="21">
        <f>IF(OR($H11="",$I11=""),"",IF(AND(AK$8&lt;=$I11,AK$8+6&gt;=$H11),1,""))</f>
        <v/>
      </c>
      <c r="AL11" s="21">
        <f>IF(OR($H11="",$I11=""),"",IF(AND(AL$8&lt;=$I11,AL$8+6&gt;=$H11),1,""))</f>
        <v/>
      </c>
      <c r="AM11" s="21">
        <f>IF(OR($H11="",$I11=""),"",IF(AND(AM$8&lt;=$I11,AM$8+6&gt;=$H11),1,""))</f>
        <v/>
      </c>
      <c r="AN11" s="21">
        <f>IF(OR($H11="",$I11=""),"",IF(AND(AN$8&lt;=$I11,AN$8+6&gt;=$H11),1,""))</f>
        <v/>
      </c>
      <c r="AO11" s="21">
        <f>IF(OR($H11="",$I11=""),"",IF(AND(AO$8&lt;=$I11,AO$8+6&gt;=$H11),1,""))</f>
        <v/>
      </c>
    </row>
    <row r="12" ht="30" customHeight="1">
      <c r="A12" s="14" t="n">
        <v>4</v>
      </c>
      <c r="B12" s="15" t="inlineStr">
        <is>
          <t>04 – Menuiseries extérieures</t>
        </is>
      </c>
      <c r="C12" s="15" t="inlineStr">
        <is>
          <t>Pose des menuiseries extérieures (commande dès la signature du marché : 8 à 10 semaines)</t>
        </is>
      </c>
      <c r="D12" s="15" t="inlineStr">
        <is>
          <t>[Entreprise menuiseries]</t>
        </is>
      </c>
      <c r="E12" s="16" t="n">
        <v>3</v>
      </c>
      <c r="F12" s="17" t="n"/>
      <c r="G12" s="16" t="n">
        <v>5</v>
      </c>
      <c r="H12" s="18">
        <f>IF($A12="","",IF($F12&lt;&gt;"",$F12,IF($E12&lt;&gt;"",WORKDAY(INDEX($I$9:$I$80,MATCH($E12,$A$9:$A$80,0)),1),$B$3)))</f>
        <v/>
      </c>
      <c r="I12" s="18">
        <f>IF(OR($H12="",$G12=""),"",WORKDAY($H12,$G12-1))</f>
        <v/>
      </c>
      <c r="J12" s="19" t="n">
        <v>0</v>
      </c>
      <c r="K12" s="20">
        <f>IF($H12="","",IF($J12&gt;=1,"Terminé",IF($I12&lt;TODAY(),"En retard",IF($H12&lt;=TODAY(),"En cours","À venir"))))</f>
        <v/>
      </c>
      <c r="L12" s="21">
        <f>IF(OR($H12="",$I12=""),"",IF(AND(L$8&lt;=$I12,L$8+6&gt;=$H12),1,""))</f>
        <v/>
      </c>
      <c r="M12" s="21">
        <f>IF(OR($H12="",$I12=""),"",IF(AND(M$8&lt;=$I12,M$8+6&gt;=$H12),1,""))</f>
        <v/>
      </c>
      <c r="N12" s="21">
        <f>IF(OR($H12="",$I12=""),"",IF(AND(N$8&lt;=$I12,N$8+6&gt;=$H12),1,""))</f>
        <v/>
      </c>
      <c r="O12" s="21">
        <f>IF(OR($H12="",$I12=""),"",IF(AND(O$8&lt;=$I12,O$8+6&gt;=$H12),1,""))</f>
        <v/>
      </c>
      <c r="P12" s="21">
        <f>IF(OR($H12="",$I12=""),"",IF(AND(P$8&lt;=$I12,P$8+6&gt;=$H12),1,""))</f>
        <v/>
      </c>
      <c r="Q12" s="21">
        <f>IF(OR($H12="",$I12=""),"",IF(AND(Q$8&lt;=$I12,Q$8+6&gt;=$H12),1,""))</f>
        <v/>
      </c>
      <c r="R12" s="21">
        <f>IF(OR($H12="",$I12=""),"",IF(AND(R$8&lt;=$I12,R$8+6&gt;=$H12),1,""))</f>
        <v/>
      </c>
      <c r="S12" s="21">
        <f>IF(OR($H12="",$I12=""),"",IF(AND(S$8&lt;=$I12,S$8+6&gt;=$H12),1,""))</f>
        <v/>
      </c>
      <c r="T12" s="21">
        <f>IF(OR($H12="",$I12=""),"",IF(AND(T$8&lt;=$I12,T$8+6&gt;=$H12),1,""))</f>
        <v/>
      </c>
      <c r="U12" s="21">
        <f>IF(OR($H12="",$I12=""),"",IF(AND(U$8&lt;=$I12,U$8+6&gt;=$H12),1,""))</f>
        <v/>
      </c>
      <c r="V12" s="21">
        <f>IF(OR($H12="",$I12=""),"",IF(AND(V$8&lt;=$I12,V$8+6&gt;=$H12),1,""))</f>
        <v/>
      </c>
      <c r="W12" s="21">
        <f>IF(OR($H12="",$I12=""),"",IF(AND(W$8&lt;=$I12,W$8+6&gt;=$H12),1,""))</f>
        <v/>
      </c>
      <c r="X12" s="21">
        <f>IF(OR($H12="",$I12=""),"",IF(AND(X$8&lt;=$I12,X$8+6&gt;=$H12),1,""))</f>
        <v/>
      </c>
      <c r="Y12" s="21">
        <f>IF(OR($H12="",$I12=""),"",IF(AND(Y$8&lt;=$I12,Y$8+6&gt;=$H12),1,""))</f>
        <v/>
      </c>
      <c r="Z12" s="21">
        <f>IF(OR($H12="",$I12=""),"",IF(AND(Z$8&lt;=$I12,Z$8+6&gt;=$H12),1,""))</f>
        <v/>
      </c>
      <c r="AA12" s="21">
        <f>IF(OR($H12="",$I12=""),"",IF(AND(AA$8&lt;=$I12,AA$8+6&gt;=$H12),1,""))</f>
        <v/>
      </c>
      <c r="AB12" s="21">
        <f>IF(OR($H12="",$I12=""),"",IF(AND(AB$8&lt;=$I12,AB$8+6&gt;=$H12),1,""))</f>
        <v/>
      </c>
      <c r="AC12" s="21">
        <f>IF(OR($H12="",$I12=""),"",IF(AND(AC$8&lt;=$I12,AC$8+6&gt;=$H12),1,""))</f>
        <v/>
      </c>
      <c r="AD12" s="21">
        <f>IF(OR($H12="",$I12=""),"",IF(AND(AD$8&lt;=$I12,AD$8+6&gt;=$H12),1,""))</f>
        <v/>
      </c>
      <c r="AE12" s="21">
        <f>IF(OR($H12="",$I12=""),"",IF(AND(AE$8&lt;=$I12,AE$8+6&gt;=$H12),1,""))</f>
        <v/>
      </c>
      <c r="AF12" s="21">
        <f>IF(OR($H12="",$I12=""),"",IF(AND(AF$8&lt;=$I12,AF$8+6&gt;=$H12),1,""))</f>
        <v/>
      </c>
      <c r="AG12" s="21">
        <f>IF(OR($H12="",$I12=""),"",IF(AND(AG$8&lt;=$I12,AG$8+6&gt;=$H12),1,""))</f>
        <v/>
      </c>
      <c r="AH12" s="21">
        <f>IF(OR($H12="",$I12=""),"",IF(AND(AH$8&lt;=$I12,AH$8+6&gt;=$H12),1,""))</f>
        <v/>
      </c>
      <c r="AI12" s="21">
        <f>IF(OR($H12="",$I12=""),"",IF(AND(AI$8&lt;=$I12,AI$8+6&gt;=$H12),1,""))</f>
        <v/>
      </c>
      <c r="AJ12" s="21">
        <f>IF(OR($H12="",$I12=""),"",IF(AND(AJ$8&lt;=$I12,AJ$8+6&gt;=$H12),1,""))</f>
        <v/>
      </c>
      <c r="AK12" s="21">
        <f>IF(OR($H12="",$I12=""),"",IF(AND(AK$8&lt;=$I12,AK$8+6&gt;=$H12),1,""))</f>
        <v/>
      </c>
      <c r="AL12" s="21">
        <f>IF(OR($H12="",$I12=""),"",IF(AND(AL$8&lt;=$I12,AL$8+6&gt;=$H12),1,""))</f>
        <v/>
      </c>
      <c r="AM12" s="21">
        <f>IF(OR($H12="",$I12=""),"",IF(AND(AM$8&lt;=$I12,AM$8+6&gt;=$H12),1,""))</f>
        <v/>
      </c>
      <c r="AN12" s="21">
        <f>IF(OR($H12="",$I12=""),"",IF(AND(AN$8&lt;=$I12,AN$8+6&gt;=$H12),1,""))</f>
        <v/>
      </c>
      <c r="AO12" s="21">
        <f>IF(OR($H12="",$I12=""),"",IF(AND(AO$8&lt;=$I12,AO$8+6&gt;=$H12),1,""))</f>
        <v/>
      </c>
    </row>
    <row r="13" ht="18" customHeight="1">
      <c r="A13" s="14" t="n">
        <v>5</v>
      </c>
      <c r="B13" s="15" t="inlineStr">
        <is>
          <t>05 – Plomberie</t>
        </is>
      </c>
      <c r="C13" s="15" t="inlineStr">
        <is>
          <t>Passage des réseaux</t>
        </is>
      </c>
      <c r="D13" s="15" t="inlineStr">
        <is>
          <t>[Entreprise plomberie]</t>
        </is>
      </c>
      <c r="E13" s="16" t="n">
        <v>4</v>
      </c>
      <c r="F13" s="17" t="n"/>
      <c r="G13" s="16" t="n">
        <v>5</v>
      </c>
      <c r="H13" s="18">
        <f>IF($A13="","",IF($F13&lt;&gt;"",$F13,IF($E13&lt;&gt;"",WORKDAY(INDEX($I$9:$I$80,MATCH($E13,$A$9:$A$80,0)),1),$B$3)))</f>
        <v/>
      </c>
      <c r="I13" s="18">
        <f>IF(OR($H13="",$G13=""),"",WORKDAY($H13,$G13-1))</f>
        <v/>
      </c>
      <c r="J13" s="19" t="n">
        <v>0</v>
      </c>
      <c r="K13" s="20">
        <f>IF($H13="","",IF($J13&gt;=1,"Terminé",IF($I13&lt;TODAY(),"En retard",IF($H13&lt;=TODAY(),"En cours","À venir"))))</f>
        <v/>
      </c>
      <c r="L13" s="21">
        <f>IF(OR($H13="",$I13=""),"",IF(AND(L$8&lt;=$I13,L$8+6&gt;=$H13),1,""))</f>
        <v/>
      </c>
      <c r="M13" s="21">
        <f>IF(OR($H13="",$I13=""),"",IF(AND(M$8&lt;=$I13,M$8+6&gt;=$H13),1,""))</f>
        <v/>
      </c>
      <c r="N13" s="21">
        <f>IF(OR($H13="",$I13=""),"",IF(AND(N$8&lt;=$I13,N$8+6&gt;=$H13),1,""))</f>
        <v/>
      </c>
      <c r="O13" s="21">
        <f>IF(OR($H13="",$I13=""),"",IF(AND(O$8&lt;=$I13,O$8+6&gt;=$H13),1,""))</f>
        <v/>
      </c>
      <c r="P13" s="21">
        <f>IF(OR($H13="",$I13=""),"",IF(AND(P$8&lt;=$I13,P$8+6&gt;=$H13),1,""))</f>
        <v/>
      </c>
      <c r="Q13" s="21">
        <f>IF(OR($H13="",$I13=""),"",IF(AND(Q$8&lt;=$I13,Q$8+6&gt;=$H13),1,""))</f>
        <v/>
      </c>
      <c r="R13" s="21">
        <f>IF(OR($H13="",$I13=""),"",IF(AND(R$8&lt;=$I13,R$8+6&gt;=$H13),1,""))</f>
        <v/>
      </c>
      <c r="S13" s="21">
        <f>IF(OR($H13="",$I13=""),"",IF(AND(S$8&lt;=$I13,S$8+6&gt;=$H13),1,""))</f>
        <v/>
      </c>
      <c r="T13" s="21">
        <f>IF(OR($H13="",$I13=""),"",IF(AND(T$8&lt;=$I13,T$8+6&gt;=$H13),1,""))</f>
        <v/>
      </c>
      <c r="U13" s="21">
        <f>IF(OR($H13="",$I13=""),"",IF(AND(U$8&lt;=$I13,U$8+6&gt;=$H13),1,""))</f>
        <v/>
      </c>
      <c r="V13" s="21">
        <f>IF(OR($H13="",$I13=""),"",IF(AND(V$8&lt;=$I13,V$8+6&gt;=$H13),1,""))</f>
        <v/>
      </c>
      <c r="W13" s="21">
        <f>IF(OR($H13="",$I13=""),"",IF(AND(W$8&lt;=$I13,W$8+6&gt;=$H13),1,""))</f>
        <v/>
      </c>
      <c r="X13" s="21">
        <f>IF(OR($H13="",$I13=""),"",IF(AND(X$8&lt;=$I13,X$8+6&gt;=$H13),1,""))</f>
        <v/>
      </c>
      <c r="Y13" s="21">
        <f>IF(OR($H13="",$I13=""),"",IF(AND(Y$8&lt;=$I13,Y$8+6&gt;=$H13),1,""))</f>
        <v/>
      </c>
      <c r="Z13" s="21">
        <f>IF(OR($H13="",$I13=""),"",IF(AND(Z$8&lt;=$I13,Z$8+6&gt;=$H13),1,""))</f>
        <v/>
      </c>
      <c r="AA13" s="21">
        <f>IF(OR($H13="",$I13=""),"",IF(AND(AA$8&lt;=$I13,AA$8+6&gt;=$H13),1,""))</f>
        <v/>
      </c>
      <c r="AB13" s="21">
        <f>IF(OR($H13="",$I13=""),"",IF(AND(AB$8&lt;=$I13,AB$8+6&gt;=$H13),1,""))</f>
        <v/>
      </c>
      <c r="AC13" s="21">
        <f>IF(OR($H13="",$I13=""),"",IF(AND(AC$8&lt;=$I13,AC$8+6&gt;=$H13),1,""))</f>
        <v/>
      </c>
      <c r="AD13" s="21">
        <f>IF(OR($H13="",$I13=""),"",IF(AND(AD$8&lt;=$I13,AD$8+6&gt;=$H13),1,""))</f>
        <v/>
      </c>
      <c r="AE13" s="21">
        <f>IF(OR($H13="",$I13=""),"",IF(AND(AE$8&lt;=$I13,AE$8+6&gt;=$H13),1,""))</f>
        <v/>
      </c>
      <c r="AF13" s="21">
        <f>IF(OR($H13="",$I13=""),"",IF(AND(AF$8&lt;=$I13,AF$8+6&gt;=$H13),1,""))</f>
        <v/>
      </c>
      <c r="AG13" s="21">
        <f>IF(OR($H13="",$I13=""),"",IF(AND(AG$8&lt;=$I13,AG$8+6&gt;=$H13),1,""))</f>
        <v/>
      </c>
      <c r="AH13" s="21">
        <f>IF(OR($H13="",$I13=""),"",IF(AND(AH$8&lt;=$I13,AH$8+6&gt;=$H13),1,""))</f>
        <v/>
      </c>
      <c r="AI13" s="21">
        <f>IF(OR($H13="",$I13=""),"",IF(AND(AI$8&lt;=$I13,AI$8+6&gt;=$H13),1,""))</f>
        <v/>
      </c>
      <c r="AJ13" s="21">
        <f>IF(OR($H13="",$I13=""),"",IF(AND(AJ$8&lt;=$I13,AJ$8+6&gt;=$H13),1,""))</f>
        <v/>
      </c>
      <c r="AK13" s="21">
        <f>IF(OR($H13="",$I13=""),"",IF(AND(AK$8&lt;=$I13,AK$8+6&gt;=$H13),1,""))</f>
        <v/>
      </c>
      <c r="AL13" s="21">
        <f>IF(OR($H13="",$I13=""),"",IF(AND(AL$8&lt;=$I13,AL$8+6&gt;=$H13),1,""))</f>
        <v/>
      </c>
      <c r="AM13" s="21">
        <f>IF(OR($H13="",$I13=""),"",IF(AND(AM$8&lt;=$I13,AM$8+6&gt;=$H13),1,""))</f>
        <v/>
      </c>
      <c r="AN13" s="21">
        <f>IF(OR($H13="",$I13=""),"",IF(AND(AN$8&lt;=$I13,AN$8+6&gt;=$H13),1,""))</f>
        <v/>
      </c>
      <c r="AO13" s="21">
        <f>IF(OR($H13="",$I13=""),"",IF(AND(AO$8&lt;=$I13,AO$8+6&gt;=$H13),1,""))</f>
        <v/>
      </c>
    </row>
    <row r="14" ht="18" customHeight="1">
      <c r="A14" s="14" t="n">
        <v>6</v>
      </c>
      <c r="B14" s="15" t="inlineStr">
        <is>
          <t>06 – Électricité</t>
        </is>
      </c>
      <c r="C14" s="15" t="inlineStr">
        <is>
          <t>Passage des réseaux</t>
        </is>
      </c>
      <c r="D14" s="15" t="inlineStr">
        <is>
          <t>[Entreprise électricité]</t>
        </is>
      </c>
      <c r="E14" s="16" t="n">
        <v>4</v>
      </c>
      <c r="F14" s="17" t="n"/>
      <c r="G14" s="16" t="n">
        <v>5</v>
      </c>
      <c r="H14" s="18">
        <f>IF($A14="","",IF($F14&lt;&gt;"",$F14,IF($E14&lt;&gt;"",WORKDAY(INDEX($I$9:$I$80,MATCH($E14,$A$9:$A$80,0)),1),$B$3)))</f>
        <v/>
      </c>
      <c r="I14" s="18">
        <f>IF(OR($H14="",$G14=""),"",WORKDAY($H14,$G14-1))</f>
        <v/>
      </c>
      <c r="J14" s="19" t="n">
        <v>0</v>
      </c>
      <c r="K14" s="20">
        <f>IF($H14="","",IF($J14&gt;=1,"Terminé",IF($I14&lt;TODAY(),"En retard",IF($H14&lt;=TODAY(),"En cours","À venir"))))</f>
        <v/>
      </c>
      <c r="L14" s="21">
        <f>IF(OR($H14="",$I14=""),"",IF(AND(L$8&lt;=$I14,L$8+6&gt;=$H14),1,""))</f>
        <v/>
      </c>
      <c r="M14" s="21">
        <f>IF(OR($H14="",$I14=""),"",IF(AND(M$8&lt;=$I14,M$8+6&gt;=$H14),1,""))</f>
        <v/>
      </c>
      <c r="N14" s="21">
        <f>IF(OR($H14="",$I14=""),"",IF(AND(N$8&lt;=$I14,N$8+6&gt;=$H14),1,""))</f>
        <v/>
      </c>
      <c r="O14" s="21">
        <f>IF(OR($H14="",$I14=""),"",IF(AND(O$8&lt;=$I14,O$8+6&gt;=$H14),1,""))</f>
        <v/>
      </c>
      <c r="P14" s="21">
        <f>IF(OR($H14="",$I14=""),"",IF(AND(P$8&lt;=$I14,P$8+6&gt;=$H14),1,""))</f>
        <v/>
      </c>
      <c r="Q14" s="21">
        <f>IF(OR($H14="",$I14=""),"",IF(AND(Q$8&lt;=$I14,Q$8+6&gt;=$H14),1,""))</f>
        <v/>
      </c>
      <c r="R14" s="21">
        <f>IF(OR($H14="",$I14=""),"",IF(AND(R$8&lt;=$I14,R$8+6&gt;=$H14),1,""))</f>
        <v/>
      </c>
      <c r="S14" s="21">
        <f>IF(OR($H14="",$I14=""),"",IF(AND(S$8&lt;=$I14,S$8+6&gt;=$H14),1,""))</f>
        <v/>
      </c>
      <c r="T14" s="21">
        <f>IF(OR($H14="",$I14=""),"",IF(AND(T$8&lt;=$I14,T$8+6&gt;=$H14),1,""))</f>
        <v/>
      </c>
      <c r="U14" s="21">
        <f>IF(OR($H14="",$I14=""),"",IF(AND(U$8&lt;=$I14,U$8+6&gt;=$H14),1,""))</f>
        <v/>
      </c>
      <c r="V14" s="21">
        <f>IF(OR($H14="",$I14=""),"",IF(AND(V$8&lt;=$I14,V$8+6&gt;=$H14),1,""))</f>
        <v/>
      </c>
      <c r="W14" s="21">
        <f>IF(OR($H14="",$I14=""),"",IF(AND(W$8&lt;=$I14,W$8+6&gt;=$H14),1,""))</f>
        <v/>
      </c>
      <c r="X14" s="21">
        <f>IF(OR($H14="",$I14=""),"",IF(AND(X$8&lt;=$I14,X$8+6&gt;=$H14),1,""))</f>
        <v/>
      </c>
      <c r="Y14" s="21">
        <f>IF(OR($H14="",$I14=""),"",IF(AND(Y$8&lt;=$I14,Y$8+6&gt;=$H14),1,""))</f>
        <v/>
      </c>
      <c r="Z14" s="21">
        <f>IF(OR($H14="",$I14=""),"",IF(AND(Z$8&lt;=$I14,Z$8+6&gt;=$H14),1,""))</f>
        <v/>
      </c>
      <c r="AA14" s="21">
        <f>IF(OR($H14="",$I14=""),"",IF(AND(AA$8&lt;=$I14,AA$8+6&gt;=$H14),1,""))</f>
        <v/>
      </c>
      <c r="AB14" s="21">
        <f>IF(OR($H14="",$I14=""),"",IF(AND(AB$8&lt;=$I14,AB$8+6&gt;=$H14),1,""))</f>
        <v/>
      </c>
      <c r="AC14" s="21">
        <f>IF(OR($H14="",$I14=""),"",IF(AND(AC$8&lt;=$I14,AC$8+6&gt;=$H14),1,""))</f>
        <v/>
      </c>
      <c r="AD14" s="21">
        <f>IF(OR($H14="",$I14=""),"",IF(AND(AD$8&lt;=$I14,AD$8+6&gt;=$H14),1,""))</f>
        <v/>
      </c>
      <c r="AE14" s="21">
        <f>IF(OR($H14="",$I14=""),"",IF(AND(AE$8&lt;=$I14,AE$8+6&gt;=$H14),1,""))</f>
        <v/>
      </c>
      <c r="AF14" s="21">
        <f>IF(OR($H14="",$I14=""),"",IF(AND(AF$8&lt;=$I14,AF$8+6&gt;=$H14),1,""))</f>
        <v/>
      </c>
      <c r="AG14" s="21">
        <f>IF(OR($H14="",$I14=""),"",IF(AND(AG$8&lt;=$I14,AG$8+6&gt;=$H14),1,""))</f>
        <v/>
      </c>
      <c r="AH14" s="21">
        <f>IF(OR($H14="",$I14=""),"",IF(AND(AH$8&lt;=$I14,AH$8+6&gt;=$H14),1,""))</f>
        <v/>
      </c>
      <c r="AI14" s="21">
        <f>IF(OR($H14="",$I14=""),"",IF(AND(AI$8&lt;=$I14,AI$8+6&gt;=$H14),1,""))</f>
        <v/>
      </c>
      <c r="AJ14" s="21">
        <f>IF(OR($H14="",$I14=""),"",IF(AND(AJ$8&lt;=$I14,AJ$8+6&gt;=$H14),1,""))</f>
        <v/>
      </c>
      <c r="AK14" s="21">
        <f>IF(OR($H14="",$I14=""),"",IF(AND(AK$8&lt;=$I14,AK$8+6&gt;=$H14),1,""))</f>
        <v/>
      </c>
      <c r="AL14" s="21">
        <f>IF(OR($H14="",$I14=""),"",IF(AND(AL$8&lt;=$I14,AL$8+6&gt;=$H14),1,""))</f>
        <v/>
      </c>
      <c r="AM14" s="21">
        <f>IF(OR($H14="",$I14=""),"",IF(AND(AM$8&lt;=$I14,AM$8+6&gt;=$H14),1,""))</f>
        <v/>
      </c>
      <c r="AN14" s="21">
        <f>IF(OR($H14="",$I14=""),"",IF(AND(AN$8&lt;=$I14,AN$8+6&gt;=$H14),1,""))</f>
        <v/>
      </c>
      <c r="AO14" s="21">
        <f>IF(OR($H14="",$I14=""),"",IF(AND(AO$8&lt;=$I14,AO$8+6&gt;=$H14),1,""))</f>
        <v/>
      </c>
    </row>
    <row r="15" ht="18" customHeight="1">
      <c r="A15" s="14" t="n">
        <v>7</v>
      </c>
      <c r="B15" s="15" t="inlineStr">
        <is>
          <t>07 – Plâtrerie</t>
        </is>
      </c>
      <c r="C15" s="15" t="inlineStr">
        <is>
          <t>Cloisons, doublages, plafonds</t>
        </is>
      </c>
      <c r="D15" s="15" t="inlineStr">
        <is>
          <t>[Entreprise plâtrerie]</t>
        </is>
      </c>
      <c r="E15" s="16" t="n">
        <v>6</v>
      </c>
      <c r="F15" s="17" t="n"/>
      <c r="G15" s="16" t="n">
        <v>15</v>
      </c>
      <c r="H15" s="18">
        <f>IF($A15="","",IF($F15&lt;&gt;"",$F15,IF($E15&lt;&gt;"",WORKDAY(INDEX($I$9:$I$80,MATCH($E15,$A$9:$A$80,0)),1),$B$3)))</f>
        <v/>
      </c>
      <c r="I15" s="18">
        <f>IF(OR($H15="",$G15=""),"",WORKDAY($H15,$G15-1))</f>
        <v/>
      </c>
      <c r="J15" s="19" t="n">
        <v>0</v>
      </c>
      <c r="K15" s="20">
        <f>IF($H15="","",IF($J15&gt;=1,"Terminé",IF($I15&lt;TODAY(),"En retard",IF($H15&lt;=TODAY(),"En cours","À venir"))))</f>
        <v/>
      </c>
      <c r="L15" s="21">
        <f>IF(OR($H15="",$I15=""),"",IF(AND(L$8&lt;=$I15,L$8+6&gt;=$H15),1,""))</f>
        <v/>
      </c>
      <c r="M15" s="21">
        <f>IF(OR($H15="",$I15=""),"",IF(AND(M$8&lt;=$I15,M$8+6&gt;=$H15),1,""))</f>
        <v/>
      </c>
      <c r="N15" s="21">
        <f>IF(OR($H15="",$I15=""),"",IF(AND(N$8&lt;=$I15,N$8+6&gt;=$H15),1,""))</f>
        <v/>
      </c>
      <c r="O15" s="21">
        <f>IF(OR($H15="",$I15=""),"",IF(AND(O$8&lt;=$I15,O$8+6&gt;=$H15),1,""))</f>
        <v/>
      </c>
      <c r="P15" s="21">
        <f>IF(OR($H15="",$I15=""),"",IF(AND(P$8&lt;=$I15,P$8+6&gt;=$H15),1,""))</f>
        <v/>
      </c>
      <c r="Q15" s="21">
        <f>IF(OR($H15="",$I15=""),"",IF(AND(Q$8&lt;=$I15,Q$8+6&gt;=$H15),1,""))</f>
        <v/>
      </c>
      <c r="R15" s="21">
        <f>IF(OR($H15="",$I15=""),"",IF(AND(R$8&lt;=$I15,R$8+6&gt;=$H15),1,""))</f>
        <v/>
      </c>
      <c r="S15" s="21">
        <f>IF(OR($H15="",$I15=""),"",IF(AND(S$8&lt;=$I15,S$8+6&gt;=$H15),1,""))</f>
        <v/>
      </c>
      <c r="T15" s="21">
        <f>IF(OR($H15="",$I15=""),"",IF(AND(T$8&lt;=$I15,T$8+6&gt;=$H15),1,""))</f>
        <v/>
      </c>
      <c r="U15" s="21">
        <f>IF(OR($H15="",$I15=""),"",IF(AND(U$8&lt;=$I15,U$8+6&gt;=$H15),1,""))</f>
        <v/>
      </c>
      <c r="V15" s="21">
        <f>IF(OR($H15="",$I15=""),"",IF(AND(V$8&lt;=$I15,V$8+6&gt;=$H15),1,""))</f>
        <v/>
      </c>
      <c r="W15" s="21">
        <f>IF(OR($H15="",$I15=""),"",IF(AND(W$8&lt;=$I15,W$8+6&gt;=$H15),1,""))</f>
        <v/>
      </c>
      <c r="X15" s="21">
        <f>IF(OR($H15="",$I15=""),"",IF(AND(X$8&lt;=$I15,X$8+6&gt;=$H15),1,""))</f>
        <v/>
      </c>
      <c r="Y15" s="21">
        <f>IF(OR($H15="",$I15=""),"",IF(AND(Y$8&lt;=$I15,Y$8+6&gt;=$H15),1,""))</f>
        <v/>
      </c>
      <c r="Z15" s="21">
        <f>IF(OR($H15="",$I15=""),"",IF(AND(Z$8&lt;=$I15,Z$8+6&gt;=$H15),1,""))</f>
        <v/>
      </c>
      <c r="AA15" s="21">
        <f>IF(OR($H15="",$I15=""),"",IF(AND(AA$8&lt;=$I15,AA$8+6&gt;=$H15),1,""))</f>
        <v/>
      </c>
      <c r="AB15" s="21">
        <f>IF(OR($H15="",$I15=""),"",IF(AND(AB$8&lt;=$I15,AB$8+6&gt;=$H15),1,""))</f>
        <v/>
      </c>
      <c r="AC15" s="21">
        <f>IF(OR($H15="",$I15=""),"",IF(AND(AC$8&lt;=$I15,AC$8+6&gt;=$H15),1,""))</f>
        <v/>
      </c>
      <c r="AD15" s="21">
        <f>IF(OR($H15="",$I15=""),"",IF(AND(AD$8&lt;=$I15,AD$8+6&gt;=$H15),1,""))</f>
        <v/>
      </c>
      <c r="AE15" s="21">
        <f>IF(OR($H15="",$I15=""),"",IF(AND(AE$8&lt;=$I15,AE$8+6&gt;=$H15),1,""))</f>
        <v/>
      </c>
      <c r="AF15" s="21">
        <f>IF(OR($H15="",$I15=""),"",IF(AND(AF$8&lt;=$I15,AF$8+6&gt;=$H15),1,""))</f>
        <v/>
      </c>
      <c r="AG15" s="21">
        <f>IF(OR($H15="",$I15=""),"",IF(AND(AG$8&lt;=$I15,AG$8+6&gt;=$H15),1,""))</f>
        <v/>
      </c>
      <c r="AH15" s="21">
        <f>IF(OR($H15="",$I15=""),"",IF(AND(AH$8&lt;=$I15,AH$8+6&gt;=$H15),1,""))</f>
        <v/>
      </c>
      <c r="AI15" s="21">
        <f>IF(OR($H15="",$I15=""),"",IF(AND(AI$8&lt;=$I15,AI$8+6&gt;=$H15),1,""))</f>
        <v/>
      </c>
      <c r="AJ15" s="21">
        <f>IF(OR($H15="",$I15=""),"",IF(AND(AJ$8&lt;=$I15,AJ$8+6&gt;=$H15),1,""))</f>
        <v/>
      </c>
      <c r="AK15" s="21">
        <f>IF(OR($H15="",$I15=""),"",IF(AND(AK$8&lt;=$I15,AK$8+6&gt;=$H15),1,""))</f>
        <v/>
      </c>
      <c r="AL15" s="21">
        <f>IF(OR($H15="",$I15=""),"",IF(AND(AL$8&lt;=$I15,AL$8+6&gt;=$H15),1,""))</f>
        <v/>
      </c>
      <c r="AM15" s="21">
        <f>IF(OR($H15="",$I15=""),"",IF(AND(AM$8&lt;=$I15,AM$8+6&gt;=$H15),1,""))</f>
        <v/>
      </c>
      <c r="AN15" s="21">
        <f>IF(OR($H15="",$I15=""),"",IF(AND(AN$8&lt;=$I15,AN$8+6&gt;=$H15),1,""))</f>
        <v/>
      </c>
      <c r="AO15" s="21">
        <f>IF(OR($H15="",$I15=""),"",IF(AND(AO$8&lt;=$I15,AO$8+6&gt;=$H15),1,""))</f>
        <v/>
      </c>
    </row>
    <row r="16" ht="18" customHeight="1">
      <c r="A16" s="14" t="n">
        <v>8</v>
      </c>
      <c r="B16" s="15" t="inlineStr">
        <is>
          <t>08 – Chape</t>
        </is>
      </c>
      <c r="C16" s="15" t="inlineStr">
        <is>
          <t>Chape et temps de séchage (3 semaines)</t>
        </is>
      </c>
      <c r="D16" s="15" t="inlineStr">
        <is>
          <t>[Entreprise chape]</t>
        </is>
      </c>
      <c r="E16" s="16" t="n">
        <v>7</v>
      </c>
      <c r="F16" s="17" t="n"/>
      <c r="G16" s="16" t="n">
        <v>20</v>
      </c>
      <c r="H16" s="18">
        <f>IF($A16="","",IF($F16&lt;&gt;"",$F16,IF($E16&lt;&gt;"",WORKDAY(INDEX($I$9:$I$80,MATCH($E16,$A$9:$A$80,0)),1),$B$3)))</f>
        <v/>
      </c>
      <c r="I16" s="18">
        <f>IF(OR($H16="",$G16=""),"",WORKDAY($H16,$G16-1))</f>
        <v/>
      </c>
      <c r="J16" s="19" t="n">
        <v>0</v>
      </c>
      <c r="K16" s="20">
        <f>IF($H16="","",IF($J16&gt;=1,"Terminé",IF($I16&lt;TODAY(),"En retard",IF($H16&lt;=TODAY(),"En cours","À venir"))))</f>
        <v/>
      </c>
      <c r="L16" s="21">
        <f>IF(OR($H16="",$I16=""),"",IF(AND(L$8&lt;=$I16,L$8+6&gt;=$H16),1,""))</f>
        <v/>
      </c>
      <c r="M16" s="21">
        <f>IF(OR($H16="",$I16=""),"",IF(AND(M$8&lt;=$I16,M$8+6&gt;=$H16),1,""))</f>
        <v/>
      </c>
      <c r="N16" s="21">
        <f>IF(OR($H16="",$I16=""),"",IF(AND(N$8&lt;=$I16,N$8+6&gt;=$H16),1,""))</f>
        <v/>
      </c>
      <c r="O16" s="21">
        <f>IF(OR($H16="",$I16=""),"",IF(AND(O$8&lt;=$I16,O$8+6&gt;=$H16),1,""))</f>
        <v/>
      </c>
      <c r="P16" s="21">
        <f>IF(OR($H16="",$I16=""),"",IF(AND(P$8&lt;=$I16,P$8+6&gt;=$H16),1,""))</f>
        <v/>
      </c>
      <c r="Q16" s="21">
        <f>IF(OR($H16="",$I16=""),"",IF(AND(Q$8&lt;=$I16,Q$8+6&gt;=$H16),1,""))</f>
        <v/>
      </c>
      <c r="R16" s="21">
        <f>IF(OR($H16="",$I16=""),"",IF(AND(R$8&lt;=$I16,R$8+6&gt;=$H16),1,""))</f>
        <v/>
      </c>
      <c r="S16" s="21">
        <f>IF(OR($H16="",$I16=""),"",IF(AND(S$8&lt;=$I16,S$8+6&gt;=$H16),1,""))</f>
        <v/>
      </c>
      <c r="T16" s="21">
        <f>IF(OR($H16="",$I16=""),"",IF(AND(T$8&lt;=$I16,T$8+6&gt;=$H16),1,""))</f>
        <v/>
      </c>
      <c r="U16" s="21">
        <f>IF(OR($H16="",$I16=""),"",IF(AND(U$8&lt;=$I16,U$8+6&gt;=$H16),1,""))</f>
        <v/>
      </c>
      <c r="V16" s="21">
        <f>IF(OR($H16="",$I16=""),"",IF(AND(V$8&lt;=$I16,V$8+6&gt;=$H16),1,""))</f>
        <v/>
      </c>
      <c r="W16" s="21">
        <f>IF(OR($H16="",$I16=""),"",IF(AND(W$8&lt;=$I16,W$8+6&gt;=$H16),1,""))</f>
        <v/>
      </c>
      <c r="X16" s="21">
        <f>IF(OR($H16="",$I16=""),"",IF(AND(X$8&lt;=$I16,X$8+6&gt;=$H16),1,""))</f>
        <v/>
      </c>
      <c r="Y16" s="21">
        <f>IF(OR($H16="",$I16=""),"",IF(AND(Y$8&lt;=$I16,Y$8+6&gt;=$H16),1,""))</f>
        <v/>
      </c>
      <c r="Z16" s="21">
        <f>IF(OR($H16="",$I16=""),"",IF(AND(Z$8&lt;=$I16,Z$8+6&gt;=$H16),1,""))</f>
        <v/>
      </c>
      <c r="AA16" s="21">
        <f>IF(OR($H16="",$I16=""),"",IF(AND(AA$8&lt;=$I16,AA$8+6&gt;=$H16),1,""))</f>
        <v/>
      </c>
      <c r="AB16" s="21">
        <f>IF(OR($H16="",$I16=""),"",IF(AND(AB$8&lt;=$I16,AB$8+6&gt;=$H16),1,""))</f>
        <v/>
      </c>
      <c r="AC16" s="21">
        <f>IF(OR($H16="",$I16=""),"",IF(AND(AC$8&lt;=$I16,AC$8+6&gt;=$H16),1,""))</f>
        <v/>
      </c>
      <c r="AD16" s="21">
        <f>IF(OR($H16="",$I16=""),"",IF(AND(AD$8&lt;=$I16,AD$8+6&gt;=$H16),1,""))</f>
        <v/>
      </c>
      <c r="AE16" s="21">
        <f>IF(OR($H16="",$I16=""),"",IF(AND(AE$8&lt;=$I16,AE$8+6&gt;=$H16),1,""))</f>
        <v/>
      </c>
      <c r="AF16" s="21">
        <f>IF(OR($H16="",$I16=""),"",IF(AND(AF$8&lt;=$I16,AF$8+6&gt;=$H16),1,""))</f>
        <v/>
      </c>
      <c r="AG16" s="21">
        <f>IF(OR($H16="",$I16=""),"",IF(AND(AG$8&lt;=$I16,AG$8+6&gt;=$H16),1,""))</f>
        <v/>
      </c>
      <c r="AH16" s="21">
        <f>IF(OR($H16="",$I16=""),"",IF(AND(AH$8&lt;=$I16,AH$8+6&gt;=$H16),1,""))</f>
        <v/>
      </c>
      <c r="AI16" s="21">
        <f>IF(OR($H16="",$I16=""),"",IF(AND(AI$8&lt;=$I16,AI$8+6&gt;=$H16),1,""))</f>
        <v/>
      </c>
      <c r="AJ16" s="21">
        <f>IF(OR($H16="",$I16=""),"",IF(AND(AJ$8&lt;=$I16,AJ$8+6&gt;=$H16),1,""))</f>
        <v/>
      </c>
      <c r="AK16" s="21">
        <f>IF(OR($H16="",$I16=""),"",IF(AND(AK$8&lt;=$I16,AK$8+6&gt;=$H16),1,""))</f>
        <v/>
      </c>
      <c r="AL16" s="21">
        <f>IF(OR($H16="",$I16=""),"",IF(AND(AL$8&lt;=$I16,AL$8+6&gt;=$H16),1,""))</f>
        <v/>
      </c>
      <c r="AM16" s="21">
        <f>IF(OR($H16="",$I16=""),"",IF(AND(AM$8&lt;=$I16,AM$8+6&gt;=$H16),1,""))</f>
        <v/>
      </c>
      <c r="AN16" s="21">
        <f>IF(OR($H16="",$I16=""),"",IF(AND(AN$8&lt;=$I16,AN$8+6&gt;=$H16),1,""))</f>
        <v/>
      </c>
      <c r="AO16" s="21">
        <f>IF(OR($H16="",$I16=""),"",IF(AND(AO$8&lt;=$I16,AO$8+6&gt;=$H16),1,""))</f>
        <v/>
      </c>
    </row>
    <row r="17" ht="18" customHeight="1">
      <c r="A17" s="14" t="n">
        <v>9</v>
      </c>
      <c r="B17" s="15" t="inlineStr">
        <is>
          <t>09 – Carrelage</t>
        </is>
      </c>
      <c r="C17" s="15" t="inlineStr">
        <is>
          <t>Sols et faïences</t>
        </is>
      </c>
      <c r="D17" s="15" t="inlineStr">
        <is>
          <t>[Entreprise carrelage]</t>
        </is>
      </c>
      <c r="E17" s="16" t="n">
        <v>8</v>
      </c>
      <c r="F17" s="17" t="n"/>
      <c r="G17" s="16" t="n">
        <v>10</v>
      </c>
      <c r="H17" s="18">
        <f>IF($A17="","",IF($F17&lt;&gt;"",$F17,IF($E17&lt;&gt;"",WORKDAY(INDEX($I$9:$I$80,MATCH($E17,$A$9:$A$80,0)),1),$B$3)))</f>
        <v/>
      </c>
      <c r="I17" s="18">
        <f>IF(OR($H17="",$G17=""),"",WORKDAY($H17,$G17-1))</f>
        <v/>
      </c>
      <c r="J17" s="19" t="n">
        <v>0</v>
      </c>
      <c r="K17" s="20">
        <f>IF($H17="","",IF($J17&gt;=1,"Terminé",IF($I17&lt;TODAY(),"En retard",IF($H17&lt;=TODAY(),"En cours","À venir"))))</f>
        <v/>
      </c>
      <c r="L17" s="21">
        <f>IF(OR($H17="",$I17=""),"",IF(AND(L$8&lt;=$I17,L$8+6&gt;=$H17),1,""))</f>
        <v/>
      </c>
      <c r="M17" s="21">
        <f>IF(OR($H17="",$I17=""),"",IF(AND(M$8&lt;=$I17,M$8+6&gt;=$H17),1,""))</f>
        <v/>
      </c>
      <c r="N17" s="21">
        <f>IF(OR($H17="",$I17=""),"",IF(AND(N$8&lt;=$I17,N$8+6&gt;=$H17),1,""))</f>
        <v/>
      </c>
      <c r="O17" s="21">
        <f>IF(OR($H17="",$I17=""),"",IF(AND(O$8&lt;=$I17,O$8+6&gt;=$H17),1,""))</f>
        <v/>
      </c>
      <c r="P17" s="21">
        <f>IF(OR($H17="",$I17=""),"",IF(AND(P$8&lt;=$I17,P$8+6&gt;=$H17),1,""))</f>
        <v/>
      </c>
      <c r="Q17" s="21">
        <f>IF(OR($H17="",$I17=""),"",IF(AND(Q$8&lt;=$I17,Q$8+6&gt;=$H17),1,""))</f>
        <v/>
      </c>
      <c r="R17" s="21">
        <f>IF(OR($H17="",$I17=""),"",IF(AND(R$8&lt;=$I17,R$8+6&gt;=$H17),1,""))</f>
        <v/>
      </c>
      <c r="S17" s="21">
        <f>IF(OR($H17="",$I17=""),"",IF(AND(S$8&lt;=$I17,S$8+6&gt;=$H17),1,""))</f>
        <v/>
      </c>
      <c r="T17" s="21">
        <f>IF(OR($H17="",$I17=""),"",IF(AND(T$8&lt;=$I17,T$8+6&gt;=$H17),1,""))</f>
        <v/>
      </c>
      <c r="U17" s="21">
        <f>IF(OR($H17="",$I17=""),"",IF(AND(U$8&lt;=$I17,U$8+6&gt;=$H17),1,""))</f>
        <v/>
      </c>
      <c r="V17" s="21">
        <f>IF(OR($H17="",$I17=""),"",IF(AND(V$8&lt;=$I17,V$8+6&gt;=$H17),1,""))</f>
        <v/>
      </c>
      <c r="W17" s="21">
        <f>IF(OR($H17="",$I17=""),"",IF(AND(W$8&lt;=$I17,W$8+6&gt;=$H17),1,""))</f>
        <v/>
      </c>
      <c r="X17" s="21">
        <f>IF(OR($H17="",$I17=""),"",IF(AND(X$8&lt;=$I17,X$8+6&gt;=$H17),1,""))</f>
        <v/>
      </c>
      <c r="Y17" s="21">
        <f>IF(OR($H17="",$I17=""),"",IF(AND(Y$8&lt;=$I17,Y$8+6&gt;=$H17),1,""))</f>
        <v/>
      </c>
      <c r="Z17" s="21">
        <f>IF(OR($H17="",$I17=""),"",IF(AND(Z$8&lt;=$I17,Z$8+6&gt;=$H17),1,""))</f>
        <v/>
      </c>
      <c r="AA17" s="21">
        <f>IF(OR($H17="",$I17=""),"",IF(AND(AA$8&lt;=$I17,AA$8+6&gt;=$H17),1,""))</f>
        <v/>
      </c>
      <c r="AB17" s="21">
        <f>IF(OR($H17="",$I17=""),"",IF(AND(AB$8&lt;=$I17,AB$8+6&gt;=$H17),1,""))</f>
        <v/>
      </c>
      <c r="AC17" s="21">
        <f>IF(OR($H17="",$I17=""),"",IF(AND(AC$8&lt;=$I17,AC$8+6&gt;=$H17),1,""))</f>
        <v/>
      </c>
      <c r="AD17" s="21">
        <f>IF(OR($H17="",$I17=""),"",IF(AND(AD$8&lt;=$I17,AD$8+6&gt;=$H17),1,""))</f>
        <v/>
      </c>
      <c r="AE17" s="21">
        <f>IF(OR($H17="",$I17=""),"",IF(AND(AE$8&lt;=$I17,AE$8+6&gt;=$H17),1,""))</f>
        <v/>
      </c>
      <c r="AF17" s="21">
        <f>IF(OR($H17="",$I17=""),"",IF(AND(AF$8&lt;=$I17,AF$8+6&gt;=$H17),1,""))</f>
        <v/>
      </c>
      <c r="AG17" s="21">
        <f>IF(OR($H17="",$I17=""),"",IF(AND(AG$8&lt;=$I17,AG$8+6&gt;=$H17),1,""))</f>
        <v/>
      </c>
      <c r="AH17" s="21">
        <f>IF(OR($H17="",$I17=""),"",IF(AND(AH$8&lt;=$I17,AH$8+6&gt;=$H17),1,""))</f>
        <v/>
      </c>
      <c r="AI17" s="21">
        <f>IF(OR($H17="",$I17=""),"",IF(AND(AI$8&lt;=$I17,AI$8+6&gt;=$H17),1,""))</f>
        <v/>
      </c>
      <c r="AJ17" s="21">
        <f>IF(OR($H17="",$I17=""),"",IF(AND(AJ$8&lt;=$I17,AJ$8+6&gt;=$H17),1,""))</f>
        <v/>
      </c>
      <c r="AK17" s="21">
        <f>IF(OR($H17="",$I17=""),"",IF(AND(AK$8&lt;=$I17,AK$8+6&gt;=$H17),1,""))</f>
        <v/>
      </c>
      <c r="AL17" s="21">
        <f>IF(OR($H17="",$I17=""),"",IF(AND(AL$8&lt;=$I17,AL$8+6&gt;=$H17),1,""))</f>
        <v/>
      </c>
      <c r="AM17" s="21">
        <f>IF(OR($H17="",$I17=""),"",IF(AND(AM$8&lt;=$I17,AM$8+6&gt;=$H17),1,""))</f>
        <v/>
      </c>
      <c r="AN17" s="21">
        <f>IF(OR($H17="",$I17=""),"",IF(AND(AN$8&lt;=$I17,AN$8+6&gt;=$H17),1,""))</f>
        <v/>
      </c>
      <c r="AO17" s="21">
        <f>IF(OR($H17="",$I17=""),"",IF(AND(AO$8&lt;=$I17,AO$8+6&gt;=$H17),1,""))</f>
        <v/>
      </c>
    </row>
    <row r="18" ht="18" customHeight="1">
      <c r="A18" s="14" t="n">
        <v>10</v>
      </c>
      <c r="B18" s="15" t="inlineStr">
        <is>
          <t>10 – Menuiseries intérieures</t>
        </is>
      </c>
      <c r="C18" s="15" t="inlineStr">
        <is>
          <t>Portes, plinthes, placards</t>
        </is>
      </c>
      <c r="D18" s="15" t="inlineStr">
        <is>
          <t>[Entreprise menuiseries int.]</t>
        </is>
      </c>
      <c r="E18" s="16" t="n">
        <v>9</v>
      </c>
      <c r="F18" s="17" t="n"/>
      <c r="G18" s="16" t="n">
        <v>5</v>
      </c>
      <c r="H18" s="18">
        <f>IF($A18="","",IF($F18&lt;&gt;"",$F18,IF($E18&lt;&gt;"",WORKDAY(INDEX($I$9:$I$80,MATCH($E18,$A$9:$A$80,0)),1),$B$3)))</f>
        <v/>
      </c>
      <c r="I18" s="18">
        <f>IF(OR($H18="",$G18=""),"",WORKDAY($H18,$G18-1))</f>
        <v/>
      </c>
      <c r="J18" s="19" t="n">
        <v>0</v>
      </c>
      <c r="K18" s="20">
        <f>IF($H18="","",IF($J18&gt;=1,"Terminé",IF($I18&lt;TODAY(),"En retard",IF($H18&lt;=TODAY(),"En cours","À venir"))))</f>
        <v/>
      </c>
      <c r="L18" s="21">
        <f>IF(OR($H18="",$I18=""),"",IF(AND(L$8&lt;=$I18,L$8+6&gt;=$H18),1,""))</f>
        <v/>
      </c>
      <c r="M18" s="21">
        <f>IF(OR($H18="",$I18=""),"",IF(AND(M$8&lt;=$I18,M$8+6&gt;=$H18),1,""))</f>
        <v/>
      </c>
      <c r="N18" s="21">
        <f>IF(OR($H18="",$I18=""),"",IF(AND(N$8&lt;=$I18,N$8+6&gt;=$H18),1,""))</f>
        <v/>
      </c>
      <c r="O18" s="21">
        <f>IF(OR($H18="",$I18=""),"",IF(AND(O$8&lt;=$I18,O$8+6&gt;=$H18),1,""))</f>
        <v/>
      </c>
      <c r="P18" s="21">
        <f>IF(OR($H18="",$I18=""),"",IF(AND(P$8&lt;=$I18,P$8+6&gt;=$H18),1,""))</f>
        <v/>
      </c>
      <c r="Q18" s="21">
        <f>IF(OR($H18="",$I18=""),"",IF(AND(Q$8&lt;=$I18,Q$8+6&gt;=$H18),1,""))</f>
        <v/>
      </c>
      <c r="R18" s="21">
        <f>IF(OR($H18="",$I18=""),"",IF(AND(R$8&lt;=$I18,R$8+6&gt;=$H18),1,""))</f>
        <v/>
      </c>
      <c r="S18" s="21">
        <f>IF(OR($H18="",$I18=""),"",IF(AND(S$8&lt;=$I18,S$8+6&gt;=$H18),1,""))</f>
        <v/>
      </c>
      <c r="T18" s="21">
        <f>IF(OR($H18="",$I18=""),"",IF(AND(T$8&lt;=$I18,T$8+6&gt;=$H18),1,""))</f>
        <v/>
      </c>
      <c r="U18" s="21">
        <f>IF(OR($H18="",$I18=""),"",IF(AND(U$8&lt;=$I18,U$8+6&gt;=$H18),1,""))</f>
        <v/>
      </c>
      <c r="V18" s="21">
        <f>IF(OR($H18="",$I18=""),"",IF(AND(V$8&lt;=$I18,V$8+6&gt;=$H18),1,""))</f>
        <v/>
      </c>
      <c r="W18" s="21">
        <f>IF(OR($H18="",$I18=""),"",IF(AND(W$8&lt;=$I18,W$8+6&gt;=$H18),1,""))</f>
        <v/>
      </c>
      <c r="X18" s="21">
        <f>IF(OR($H18="",$I18=""),"",IF(AND(X$8&lt;=$I18,X$8+6&gt;=$H18),1,""))</f>
        <v/>
      </c>
      <c r="Y18" s="21">
        <f>IF(OR($H18="",$I18=""),"",IF(AND(Y$8&lt;=$I18,Y$8+6&gt;=$H18),1,""))</f>
        <v/>
      </c>
      <c r="Z18" s="21">
        <f>IF(OR($H18="",$I18=""),"",IF(AND(Z$8&lt;=$I18,Z$8+6&gt;=$H18),1,""))</f>
        <v/>
      </c>
      <c r="AA18" s="21">
        <f>IF(OR($H18="",$I18=""),"",IF(AND(AA$8&lt;=$I18,AA$8+6&gt;=$H18),1,""))</f>
        <v/>
      </c>
      <c r="AB18" s="21">
        <f>IF(OR($H18="",$I18=""),"",IF(AND(AB$8&lt;=$I18,AB$8+6&gt;=$H18),1,""))</f>
        <v/>
      </c>
      <c r="AC18" s="21">
        <f>IF(OR($H18="",$I18=""),"",IF(AND(AC$8&lt;=$I18,AC$8+6&gt;=$H18),1,""))</f>
        <v/>
      </c>
      <c r="AD18" s="21">
        <f>IF(OR($H18="",$I18=""),"",IF(AND(AD$8&lt;=$I18,AD$8+6&gt;=$H18),1,""))</f>
        <v/>
      </c>
      <c r="AE18" s="21">
        <f>IF(OR($H18="",$I18=""),"",IF(AND(AE$8&lt;=$I18,AE$8+6&gt;=$H18),1,""))</f>
        <v/>
      </c>
      <c r="AF18" s="21">
        <f>IF(OR($H18="",$I18=""),"",IF(AND(AF$8&lt;=$I18,AF$8+6&gt;=$H18),1,""))</f>
        <v/>
      </c>
      <c r="AG18" s="21">
        <f>IF(OR($H18="",$I18=""),"",IF(AND(AG$8&lt;=$I18,AG$8+6&gt;=$H18),1,""))</f>
        <v/>
      </c>
      <c r="AH18" s="21">
        <f>IF(OR($H18="",$I18=""),"",IF(AND(AH$8&lt;=$I18,AH$8+6&gt;=$H18),1,""))</f>
        <v/>
      </c>
      <c r="AI18" s="21">
        <f>IF(OR($H18="",$I18=""),"",IF(AND(AI$8&lt;=$I18,AI$8+6&gt;=$H18),1,""))</f>
        <v/>
      </c>
      <c r="AJ18" s="21">
        <f>IF(OR($H18="",$I18=""),"",IF(AND(AJ$8&lt;=$I18,AJ$8+6&gt;=$H18),1,""))</f>
        <v/>
      </c>
      <c r="AK18" s="21">
        <f>IF(OR($H18="",$I18=""),"",IF(AND(AK$8&lt;=$I18,AK$8+6&gt;=$H18),1,""))</f>
        <v/>
      </c>
      <c r="AL18" s="21">
        <f>IF(OR($H18="",$I18=""),"",IF(AND(AL$8&lt;=$I18,AL$8+6&gt;=$H18),1,""))</f>
        <v/>
      </c>
      <c r="AM18" s="21">
        <f>IF(OR($H18="",$I18=""),"",IF(AND(AM$8&lt;=$I18,AM$8+6&gt;=$H18),1,""))</f>
        <v/>
      </c>
      <c r="AN18" s="21">
        <f>IF(OR($H18="",$I18=""),"",IF(AND(AN$8&lt;=$I18,AN$8+6&gt;=$H18),1,""))</f>
        <v/>
      </c>
      <c r="AO18" s="21">
        <f>IF(OR($H18="",$I18=""),"",IF(AND(AO$8&lt;=$I18,AO$8+6&gt;=$H18),1,""))</f>
        <v/>
      </c>
    </row>
    <row r="19" ht="18" customHeight="1">
      <c r="A19" s="14" t="n">
        <v>11</v>
      </c>
      <c r="B19" s="15" t="inlineStr">
        <is>
          <t>11 – Peinture</t>
        </is>
      </c>
      <c r="C19" s="15" t="inlineStr">
        <is>
          <t>Peintures et finitions</t>
        </is>
      </c>
      <c r="D19" s="15" t="inlineStr">
        <is>
          <t>[Entreprise peinture]</t>
        </is>
      </c>
      <c r="E19" s="16" t="n">
        <v>10</v>
      </c>
      <c r="F19" s="17" t="n"/>
      <c r="G19" s="16" t="n">
        <v>10</v>
      </c>
      <c r="H19" s="18">
        <f>IF($A19="","",IF($F19&lt;&gt;"",$F19,IF($E19&lt;&gt;"",WORKDAY(INDEX($I$9:$I$80,MATCH($E19,$A$9:$A$80,0)),1),$B$3)))</f>
        <v/>
      </c>
      <c r="I19" s="18">
        <f>IF(OR($H19="",$G19=""),"",WORKDAY($H19,$G19-1))</f>
        <v/>
      </c>
      <c r="J19" s="19" t="n">
        <v>0</v>
      </c>
      <c r="K19" s="20">
        <f>IF($H19="","",IF($J19&gt;=1,"Terminé",IF($I19&lt;TODAY(),"En retard",IF($H19&lt;=TODAY(),"En cours","À venir"))))</f>
        <v/>
      </c>
      <c r="L19" s="21">
        <f>IF(OR($H19="",$I19=""),"",IF(AND(L$8&lt;=$I19,L$8+6&gt;=$H19),1,""))</f>
        <v/>
      </c>
      <c r="M19" s="21">
        <f>IF(OR($H19="",$I19=""),"",IF(AND(M$8&lt;=$I19,M$8+6&gt;=$H19),1,""))</f>
        <v/>
      </c>
      <c r="N19" s="21">
        <f>IF(OR($H19="",$I19=""),"",IF(AND(N$8&lt;=$I19,N$8+6&gt;=$H19),1,""))</f>
        <v/>
      </c>
      <c r="O19" s="21">
        <f>IF(OR($H19="",$I19=""),"",IF(AND(O$8&lt;=$I19,O$8+6&gt;=$H19),1,""))</f>
        <v/>
      </c>
      <c r="P19" s="21">
        <f>IF(OR($H19="",$I19=""),"",IF(AND(P$8&lt;=$I19,P$8+6&gt;=$H19),1,""))</f>
        <v/>
      </c>
      <c r="Q19" s="21">
        <f>IF(OR($H19="",$I19=""),"",IF(AND(Q$8&lt;=$I19,Q$8+6&gt;=$H19),1,""))</f>
        <v/>
      </c>
      <c r="R19" s="21">
        <f>IF(OR($H19="",$I19=""),"",IF(AND(R$8&lt;=$I19,R$8+6&gt;=$H19),1,""))</f>
        <v/>
      </c>
      <c r="S19" s="21">
        <f>IF(OR($H19="",$I19=""),"",IF(AND(S$8&lt;=$I19,S$8+6&gt;=$H19),1,""))</f>
        <v/>
      </c>
      <c r="T19" s="21">
        <f>IF(OR($H19="",$I19=""),"",IF(AND(T$8&lt;=$I19,T$8+6&gt;=$H19),1,""))</f>
        <v/>
      </c>
      <c r="U19" s="21">
        <f>IF(OR($H19="",$I19=""),"",IF(AND(U$8&lt;=$I19,U$8+6&gt;=$H19),1,""))</f>
        <v/>
      </c>
      <c r="V19" s="21">
        <f>IF(OR($H19="",$I19=""),"",IF(AND(V$8&lt;=$I19,V$8+6&gt;=$H19),1,""))</f>
        <v/>
      </c>
      <c r="W19" s="21">
        <f>IF(OR($H19="",$I19=""),"",IF(AND(W$8&lt;=$I19,W$8+6&gt;=$H19),1,""))</f>
        <v/>
      </c>
      <c r="X19" s="21">
        <f>IF(OR($H19="",$I19=""),"",IF(AND(X$8&lt;=$I19,X$8+6&gt;=$H19),1,""))</f>
        <v/>
      </c>
      <c r="Y19" s="21">
        <f>IF(OR($H19="",$I19=""),"",IF(AND(Y$8&lt;=$I19,Y$8+6&gt;=$H19),1,""))</f>
        <v/>
      </c>
      <c r="Z19" s="21">
        <f>IF(OR($H19="",$I19=""),"",IF(AND(Z$8&lt;=$I19,Z$8+6&gt;=$H19),1,""))</f>
        <v/>
      </c>
      <c r="AA19" s="21">
        <f>IF(OR($H19="",$I19=""),"",IF(AND(AA$8&lt;=$I19,AA$8+6&gt;=$H19),1,""))</f>
        <v/>
      </c>
      <c r="AB19" s="21">
        <f>IF(OR($H19="",$I19=""),"",IF(AND(AB$8&lt;=$I19,AB$8+6&gt;=$H19),1,""))</f>
        <v/>
      </c>
      <c r="AC19" s="21">
        <f>IF(OR($H19="",$I19=""),"",IF(AND(AC$8&lt;=$I19,AC$8+6&gt;=$H19),1,""))</f>
        <v/>
      </c>
      <c r="AD19" s="21">
        <f>IF(OR($H19="",$I19=""),"",IF(AND(AD$8&lt;=$I19,AD$8+6&gt;=$H19),1,""))</f>
        <v/>
      </c>
      <c r="AE19" s="21">
        <f>IF(OR($H19="",$I19=""),"",IF(AND(AE$8&lt;=$I19,AE$8+6&gt;=$H19),1,""))</f>
        <v/>
      </c>
      <c r="AF19" s="21">
        <f>IF(OR($H19="",$I19=""),"",IF(AND(AF$8&lt;=$I19,AF$8+6&gt;=$H19),1,""))</f>
        <v/>
      </c>
      <c r="AG19" s="21">
        <f>IF(OR($H19="",$I19=""),"",IF(AND(AG$8&lt;=$I19,AG$8+6&gt;=$H19),1,""))</f>
        <v/>
      </c>
      <c r="AH19" s="21">
        <f>IF(OR($H19="",$I19=""),"",IF(AND(AH$8&lt;=$I19,AH$8+6&gt;=$H19),1,""))</f>
        <v/>
      </c>
      <c r="AI19" s="21">
        <f>IF(OR($H19="",$I19=""),"",IF(AND(AI$8&lt;=$I19,AI$8+6&gt;=$H19),1,""))</f>
        <v/>
      </c>
      <c r="AJ19" s="21">
        <f>IF(OR($H19="",$I19=""),"",IF(AND(AJ$8&lt;=$I19,AJ$8+6&gt;=$H19),1,""))</f>
        <v/>
      </c>
      <c r="AK19" s="21">
        <f>IF(OR($H19="",$I19=""),"",IF(AND(AK$8&lt;=$I19,AK$8+6&gt;=$H19),1,""))</f>
        <v/>
      </c>
      <c r="AL19" s="21">
        <f>IF(OR($H19="",$I19=""),"",IF(AND(AL$8&lt;=$I19,AL$8+6&gt;=$H19),1,""))</f>
        <v/>
      </c>
      <c r="AM19" s="21">
        <f>IF(OR($H19="",$I19=""),"",IF(AND(AM$8&lt;=$I19,AM$8+6&gt;=$H19),1,""))</f>
        <v/>
      </c>
      <c r="AN19" s="21">
        <f>IF(OR($H19="",$I19=""),"",IF(AND(AN$8&lt;=$I19,AN$8+6&gt;=$H19),1,""))</f>
        <v/>
      </c>
      <c r="AO19" s="21">
        <f>IF(OR($H19="",$I19=""),"",IF(AND(AO$8&lt;=$I19,AO$8+6&gt;=$H19),1,""))</f>
        <v/>
      </c>
    </row>
    <row r="20" ht="18" customHeight="1">
      <c r="A20" s="14" t="n">
        <v>12</v>
      </c>
      <c r="B20" s="15" t="inlineStr">
        <is>
          <t>05/06 – Plomberie, électricité</t>
        </is>
      </c>
      <c r="C20" s="15" t="inlineStr">
        <is>
          <t>Appareillage et mise en service</t>
        </is>
      </c>
      <c r="D20" s="15" t="inlineStr">
        <is>
          <t>[Entreprises plomberie et électricité]</t>
        </is>
      </c>
      <c r="E20" s="16" t="n">
        <v>11</v>
      </c>
      <c r="F20" s="17" t="n"/>
      <c r="G20" s="16" t="n">
        <v>5</v>
      </c>
      <c r="H20" s="18">
        <f>IF($A20="","",IF($F20&lt;&gt;"",$F20,IF($E20&lt;&gt;"",WORKDAY(INDEX($I$9:$I$80,MATCH($E20,$A$9:$A$80,0)),1),$B$3)))</f>
        <v/>
      </c>
      <c r="I20" s="18">
        <f>IF(OR($H20="",$G20=""),"",WORKDAY($H20,$G20-1))</f>
        <v/>
      </c>
      <c r="J20" s="19" t="n">
        <v>0</v>
      </c>
      <c r="K20" s="20">
        <f>IF($H20="","",IF($J20&gt;=1,"Terminé",IF($I20&lt;TODAY(),"En retard",IF($H20&lt;=TODAY(),"En cours","À venir"))))</f>
        <v/>
      </c>
      <c r="L20" s="21">
        <f>IF(OR($H20="",$I20=""),"",IF(AND(L$8&lt;=$I20,L$8+6&gt;=$H20),1,""))</f>
        <v/>
      </c>
      <c r="M20" s="21">
        <f>IF(OR($H20="",$I20=""),"",IF(AND(M$8&lt;=$I20,M$8+6&gt;=$H20),1,""))</f>
        <v/>
      </c>
      <c r="N20" s="21">
        <f>IF(OR($H20="",$I20=""),"",IF(AND(N$8&lt;=$I20,N$8+6&gt;=$H20),1,""))</f>
        <v/>
      </c>
      <c r="O20" s="21">
        <f>IF(OR($H20="",$I20=""),"",IF(AND(O$8&lt;=$I20,O$8+6&gt;=$H20),1,""))</f>
        <v/>
      </c>
      <c r="P20" s="21">
        <f>IF(OR($H20="",$I20=""),"",IF(AND(P$8&lt;=$I20,P$8+6&gt;=$H20),1,""))</f>
        <v/>
      </c>
      <c r="Q20" s="21">
        <f>IF(OR($H20="",$I20=""),"",IF(AND(Q$8&lt;=$I20,Q$8+6&gt;=$H20),1,""))</f>
        <v/>
      </c>
      <c r="R20" s="21">
        <f>IF(OR($H20="",$I20=""),"",IF(AND(R$8&lt;=$I20,R$8+6&gt;=$H20),1,""))</f>
        <v/>
      </c>
      <c r="S20" s="21">
        <f>IF(OR($H20="",$I20=""),"",IF(AND(S$8&lt;=$I20,S$8+6&gt;=$H20),1,""))</f>
        <v/>
      </c>
      <c r="T20" s="21">
        <f>IF(OR($H20="",$I20=""),"",IF(AND(T$8&lt;=$I20,T$8+6&gt;=$H20),1,""))</f>
        <v/>
      </c>
      <c r="U20" s="21">
        <f>IF(OR($H20="",$I20=""),"",IF(AND(U$8&lt;=$I20,U$8+6&gt;=$H20),1,""))</f>
        <v/>
      </c>
      <c r="V20" s="21">
        <f>IF(OR($H20="",$I20=""),"",IF(AND(V$8&lt;=$I20,V$8+6&gt;=$H20),1,""))</f>
        <v/>
      </c>
      <c r="W20" s="21">
        <f>IF(OR($H20="",$I20=""),"",IF(AND(W$8&lt;=$I20,W$8+6&gt;=$H20),1,""))</f>
        <v/>
      </c>
      <c r="X20" s="21">
        <f>IF(OR($H20="",$I20=""),"",IF(AND(X$8&lt;=$I20,X$8+6&gt;=$H20),1,""))</f>
        <v/>
      </c>
      <c r="Y20" s="21">
        <f>IF(OR($H20="",$I20=""),"",IF(AND(Y$8&lt;=$I20,Y$8+6&gt;=$H20),1,""))</f>
        <v/>
      </c>
      <c r="Z20" s="21">
        <f>IF(OR($H20="",$I20=""),"",IF(AND(Z$8&lt;=$I20,Z$8+6&gt;=$H20),1,""))</f>
        <v/>
      </c>
      <c r="AA20" s="21">
        <f>IF(OR($H20="",$I20=""),"",IF(AND(AA$8&lt;=$I20,AA$8+6&gt;=$H20),1,""))</f>
        <v/>
      </c>
      <c r="AB20" s="21">
        <f>IF(OR($H20="",$I20=""),"",IF(AND(AB$8&lt;=$I20,AB$8+6&gt;=$H20),1,""))</f>
        <v/>
      </c>
      <c r="AC20" s="21">
        <f>IF(OR($H20="",$I20=""),"",IF(AND(AC$8&lt;=$I20,AC$8+6&gt;=$H20),1,""))</f>
        <v/>
      </c>
      <c r="AD20" s="21">
        <f>IF(OR($H20="",$I20=""),"",IF(AND(AD$8&lt;=$I20,AD$8+6&gt;=$H20),1,""))</f>
        <v/>
      </c>
      <c r="AE20" s="21">
        <f>IF(OR($H20="",$I20=""),"",IF(AND(AE$8&lt;=$I20,AE$8+6&gt;=$H20),1,""))</f>
        <v/>
      </c>
      <c r="AF20" s="21">
        <f>IF(OR($H20="",$I20=""),"",IF(AND(AF$8&lt;=$I20,AF$8+6&gt;=$H20),1,""))</f>
        <v/>
      </c>
      <c r="AG20" s="21">
        <f>IF(OR($H20="",$I20=""),"",IF(AND(AG$8&lt;=$I20,AG$8+6&gt;=$H20),1,""))</f>
        <v/>
      </c>
      <c r="AH20" s="21">
        <f>IF(OR($H20="",$I20=""),"",IF(AND(AH$8&lt;=$I20,AH$8+6&gt;=$H20),1,""))</f>
        <v/>
      </c>
      <c r="AI20" s="21">
        <f>IF(OR($H20="",$I20=""),"",IF(AND(AI$8&lt;=$I20,AI$8+6&gt;=$H20),1,""))</f>
        <v/>
      </c>
      <c r="AJ20" s="21">
        <f>IF(OR($H20="",$I20=""),"",IF(AND(AJ$8&lt;=$I20,AJ$8+6&gt;=$H20),1,""))</f>
        <v/>
      </c>
      <c r="AK20" s="21">
        <f>IF(OR($H20="",$I20=""),"",IF(AND(AK$8&lt;=$I20,AK$8+6&gt;=$H20),1,""))</f>
        <v/>
      </c>
      <c r="AL20" s="21">
        <f>IF(OR($H20="",$I20=""),"",IF(AND(AL$8&lt;=$I20,AL$8+6&gt;=$H20),1,""))</f>
        <v/>
      </c>
      <c r="AM20" s="21">
        <f>IF(OR($H20="",$I20=""),"",IF(AND(AM$8&lt;=$I20,AM$8+6&gt;=$H20),1,""))</f>
        <v/>
      </c>
      <c r="AN20" s="21">
        <f>IF(OR($H20="",$I20=""),"",IF(AND(AN$8&lt;=$I20,AN$8+6&gt;=$H20),1,""))</f>
        <v/>
      </c>
      <c r="AO20" s="21">
        <f>IF(OR($H20="",$I20=""),"",IF(AND(AO$8&lt;=$I20,AO$8+6&gt;=$H20),1,""))</f>
        <v/>
      </c>
    </row>
    <row r="21" ht="18" customHeight="1">
      <c r="A21" s="14" t="n"/>
      <c r="B21" s="15" t="n"/>
      <c r="C21" s="15" t="n"/>
      <c r="D21" s="15" t="n"/>
      <c r="E21" s="16" t="n"/>
      <c r="F21" s="17" t="n"/>
      <c r="G21" s="16" t="n"/>
      <c r="H21" s="18">
        <f>IF($A21="","",IF($F21&lt;&gt;"",$F21,IF($E21&lt;&gt;"",WORKDAY(INDEX($I$9:$I$80,MATCH($E21,$A$9:$A$80,0)),1),$B$3)))</f>
        <v/>
      </c>
      <c r="I21" s="18">
        <f>IF(OR($H21="",$G21=""),"",WORKDAY($H21,$G21-1))</f>
        <v/>
      </c>
      <c r="J21" s="19" t="n"/>
      <c r="K21" s="20">
        <f>IF($H21="","",IF($J21&gt;=1,"Terminé",IF($I21&lt;TODAY(),"En retard",IF($H21&lt;=TODAY(),"En cours","À venir"))))</f>
        <v/>
      </c>
      <c r="L21" s="21">
        <f>IF(OR($H21="",$I21=""),"",IF(AND(L$8&lt;=$I21,L$8+6&gt;=$H21),1,""))</f>
        <v/>
      </c>
      <c r="M21" s="21">
        <f>IF(OR($H21="",$I21=""),"",IF(AND(M$8&lt;=$I21,M$8+6&gt;=$H21),1,""))</f>
        <v/>
      </c>
      <c r="N21" s="21">
        <f>IF(OR($H21="",$I21=""),"",IF(AND(N$8&lt;=$I21,N$8+6&gt;=$H21),1,""))</f>
        <v/>
      </c>
      <c r="O21" s="21">
        <f>IF(OR($H21="",$I21=""),"",IF(AND(O$8&lt;=$I21,O$8+6&gt;=$H21),1,""))</f>
        <v/>
      </c>
      <c r="P21" s="21">
        <f>IF(OR($H21="",$I21=""),"",IF(AND(P$8&lt;=$I21,P$8+6&gt;=$H21),1,""))</f>
        <v/>
      </c>
      <c r="Q21" s="21">
        <f>IF(OR($H21="",$I21=""),"",IF(AND(Q$8&lt;=$I21,Q$8+6&gt;=$H21),1,""))</f>
        <v/>
      </c>
      <c r="R21" s="21">
        <f>IF(OR($H21="",$I21=""),"",IF(AND(R$8&lt;=$I21,R$8+6&gt;=$H21),1,""))</f>
        <v/>
      </c>
      <c r="S21" s="21">
        <f>IF(OR($H21="",$I21=""),"",IF(AND(S$8&lt;=$I21,S$8+6&gt;=$H21),1,""))</f>
        <v/>
      </c>
      <c r="T21" s="21">
        <f>IF(OR($H21="",$I21=""),"",IF(AND(T$8&lt;=$I21,T$8+6&gt;=$H21),1,""))</f>
        <v/>
      </c>
      <c r="U21" s="21">
        <f>IF(OR($H21="",$I21=""),"",IF(AND(U$8&lt;=$I21,U$8+6&gt;=$H21),1,""))</f>
        <v/>
      </c>
      <c r="V21" s="21">
        <f>IF(OR($H21="",$I21=""),"",IF(AND(V$8&lt;=$I21,V$8+6&gt;=$H21),1,""))</f>
        <v/>
      </c>
      <c r="W21" s="21">
        <f>IF(OR($H21="",$I21=""),"",IF(AND(W$8&lt;=$I21,W$8+6&gt;=$H21),1,""))</f>
        <v/>
      </c>
      <c r="X21" s="21">
        <f>IF(OR($H21="",$I21=""),"",IF(AND(X$8&lt;=$I21,X$8+6&gt;=$H21),1,""))</f>
        <v/>
      </c>
      <c r="Y21" s="21">
        <f>IF(OR($H21="",$I21=""),"",IF(AND(Y$8&lt;=$I21,Y$8+6&gt;=$H21),1,""))</f>
        <v/>
      </c>
      <c r="Z21" s="21">
        <f>IF(OR($H21="",$I21=""),"",IF(AND(Z$8&lt;=$I21,Z$8+6&gt;=$H21),1,""))</f>
        <v/>
      </c>
      <c r="AA21" s="21">
        <f>IF(OR($H21="",$I21=""),"",IF(AND(AA$8&lt;=$I21,AA$8+6&gt;=$H21),1,""))</f>
        <v/>
      </c>
      <c r="AB21" s="21">
        <f>IF(OR($H21="",$I21=""),"",IF(AND(AB$8&lt;=$I21,AB$8+6&gt;=$H21),1,""))</f>
        <v/>
      </c>
      <c r="AC21" s="21">
        <f>IF(OR($H21="",$I21=""),"",IF(AND(AC$8&lt;=$I21,AC$8+6&gt;=$H21),1,""))</f>
        <v/>
      </c>
      <c r="AD21" s="21">
        <f>IF(OR($H21="",$I21=""),"",IF(AND(AD$8&lt;=$I21,AD$8+6&gt;=$H21),1,""))</f>
        <v/>
      </c>
      <c r="AE21" s="21">
        <f>IF(OR($H21="",$I21=""),"",IF(AND(AE$8&lt;=$I21,AE$8+6&gt;=$H21),1,""))</f>
        <v/>
      </c>
      <c r="AF21" s="21">
        <f>IF(OR($H21="",$I21=""),"",IF(AND(AF$8&lt;=$I21,AF$8+6&gt;=$H21),1,""))</f>
        <v/>
      </c>
      <c r="AG21" s="21">
        <f>IF(OR($H21="",$I21=""),"",IF(AND(AG$8&lt;=$I21,AG$8+6&gt;=$H21),1,""))</f>
        <v/>
      </c>
      <c r="AH21" s="21">
        <f>IF(OR($H21="",$I21=""),"",IF(AND(AH$8&lt;=$I21,AH$8+6&gt;=$H21),1,""))</f>
        <v/>
      </c>
      <c r="AI21" s="21">
        <f>IF(OR($H21="",$I21=""),"",IF(AND(AI$8&lt;=$I21,AI$8+6&gt;=$H21),1,""))</f>
        <v/>
      </c>
      <c r="AJ21" s="21">
        <f>IF(OR($H21="",$I21=""),"",IF(AND(AJ$8&lt;=$I21,AJ$8+6&gt;=$H21),1,""))</f>
        <v/>
      </c>
      <c r="AK21" s="21">
        <f>IF(OR($H21="",$I21=""),"",IF(AND(AK$8&lt;=$I21,AK$8+6&gt;=$H21),1,""))</f>
        <v/>
      </c>
      <c r="AL21" s="21">
        <f>IF(OR($H21="",$I21=""),"",IF(AND(AL$8&lt;=$I21,AL$8+6&gt;=$H21),1,""))</f>
        <v/>
      </c>
      <c r="AM21" s="21">
        <f>IF(OR($H21="",$I21=""),"",IF(AND(AM$8&lt;=$I21,AM$8+6&gt;=$H21),1,""))</f>
        <v/>
      </c>
      <c r="AN21" s="21">
        <f>IF(OR($H21="",$I21=""),"",IF(AND(AN$8&lt;=$I21,AN$8+6&gt;=$H21),1,""))</f>
        <v/>
      </c>
      <c r="AO21" s="21">
        <f>IF(OR($H21="",$I21=""),"",IF(AND(AO$8&lt;=$I21,AO$8+6&gt;=$H21),1,""))</f>
        <v/>
      </c>
    </row>
    <row r="22" ht="18" customHeight="1">
      <c r="A22" s="14" t="n"/>
      <c r="B22" s="15" t="n"/>
      <c r="C22" s="15" t="n"/>
      <c r="D22" s="15" t="n"/>
      <c r="E22" s="16" t="n"/>
      <c r="F22" s="17" t="n"/>
      <c r="G22" s="16" t="n"/>
      <c r="H22" s="18">
        <f>IF($A22="","",IF($F22&lt;&gt;"",$F22,IF($E22&lt;&gt;"",WORKDAY(INDEX($I$9:$I$80,MATCH($E22,$A$9:$A$80,0)),1),$B$3)))</f>
        <v/>
      </c>
      <c r="I22" s="18">
        <f>IF(OR($H22="",$G22=""),"",WORKDAY($H22,$G22-1))</f>
        <v/>
      </c>
      <c r="J22" s="19" t="n"/>
      <c r="K22" s="20">
        <f>IF($H22="","",IF($J22&gt;=1,"Terminé",IF($I22&lt;TODAY(),"En retard",IF($H22&lt;=TODAY(),"En cours","À venir"))))</f>
        <v/>
      </c>
      <c r="L22" s="21">
        <f>IF(OR($H22="",$I22=""),"",IF(AND(L$8&lt;=$I22,L$8+6&gt;=$H22),1,""))</f>
        <v/>
      </c>
      <c r="M22" s="21">
        <f>IF(OR($H22="",$I22=""),"",IF(AND(M$8&lt;=$I22,M$8+6&gt;=$H22),1,""))</f>
        <v/>
      </c>
      <c r="N22" s="21">
        <f>IF(OR($H22="",$I22=""),"",IF(AND(N$8&lt;=$I22,N$8+6&gt;=$H22),1,""))</f>
        <v/>
      </c>
      <c r="O22" s="21">
        <f>IF(OR($H22="",$I22=""),"",IF(AND(O$8&lt;=$I22,O$8+6&gt;=$H22),1,""))</f>
        <v/>
      </c>
      <c r="P22" s="21">
        <f>IF(OR($H22="",$I22=""),"",IF(AND(P$8&lt;=$I22,P$8+6&gt;=$H22),1,""))</f>
        <v/>
      </c>
      <c r="Q22" s="21">
        <f>IF(OR($H22="",$I22=""),"",IF(AND(Q$8&lt;=$I22,Q$8+6&gt;=$H22),1,""))</f>
        <v/>
      </c>
      <c r="R22" s="21">
        <f>IF(OR($H22="",$I22=""),"",IF(AND(R$8&lt;=$I22,R$8+6&gt;=$H22),1,""))</f>
        <v/>
      </c>
      <c r="S22" s="21">
        <f>IF(OR($H22="",$I22=""),"",IF(AND(S$8&lt;=$I22,S$8+6&gt;=$H22),1,""))</f>
        <v/>
      </c>
      <c r="T22" s="21">
        <f>IF(OR($H22="",$I22=""),"",IF(AND(T$8&lt;=$I22,T$8+6&gt;=$H22),1,""))</f>
        <v/>
      </c>
      <c r="U22" s="21">
        <f>IF(OR($H22="",$I22=""),"",IF(AND(U$8&lt;=$I22,U$8+6&gt;=$H22),1,""))</f>
        <v/>
      </c>
      <c r="V22" s="21">
        <f>IF(OR($H22="",$I22=""),"",IF(AND(V$8&lt;=$I22,V$8+6&gt;=$H22),1,""))</f>
        <v/>
      </c>
      <c r="W22" s="21">
        <f>IF(OR($H22="",$I22=""),"",IF(AND(W$8&lt;=$I22,W$8+6&gt;=$H22),1,""))</f>
        <v/>
      </c>
      <c r="X22" s="21">
        <f>IF(OR($H22="",$I22=""),"",IF(AND(X$8&lt;=$I22,X$8+6&gt;=$H22),1,""))</f>
        <v/>
      </c>
      <c r="Y22" s="21">
        <f>IF(OR($H22="",$I22=""),"",IF(AND(Y$8&lt;=$I22,Y$8+6&gt;=$H22),1,""))</f>
        <v/>
      </c>
      <c r="Z22" s="21">
        <f>IF(OR($H22="",$I22=""),"",IF(AND(Z$8&lt;=$I22,Z$8+6&gt;=$H22),1,""))</f>
        <v/>
      </c>
      <c r="AA22" s="21">
        <f>IF(OR($H22="",$I22=""),"",IF(AND(AA$8&lt;=$I22,AA$8+6&gt;=$H22),1,""))</f>
        <v/>
      </c>
      <c r="AB22" s="21">
        <f>IF(OR($H22="",$I22=""),"",IF(AND(AB$8&lt;=$I22,AB$8+6&gt;=$H22),1,""))</f>
        <v/>
      </c>
      <c r="AC22" s="21">
        <f>IF(OR($H22="",$I22=""),"",IF(AND(AC$8&lt;=$I22,AC$8+6&gt;=$H22),1,""))</f>
        <v/>
      </c>
      <c r="AD22" s="21">
        <f>IF(OR($H22="",$I22=""),"",IF(AND(AD$8&lt;=$I22,AD$8+6&gt;=$H22),1,""))</f>
        <v/>
      </c>
      <c r="AE22" s="21">
        <f>IF(OR($H22="",$I22=""),"",IF(AND(AE$8&lt;=$I22,AE$8+6&gt;=$H22),1,""))</f>
        <v/>
      </c>
      <c r="AF22" s="21">
        <f>IF(OR($H22="",$I22=""),"",IF(AND(AF$8&lt;=$I22,AF$8+6&gt;=$H22),1,""))</f>
        <v/>
      </c>
      <c r="AG22" s="21">
        <f>IF(OR($H22="",$I22=""),"",IF(AND(AG$8&lt;=$I22,AG$8+6&gt;=$H22),1,""))</f>
        <v/>
      </c>
      <c r="AH22" s="21">
        <f>IF(OR($H22="",$I22=""),"",IF(AND(AH$8&lt;=$I22,AH$8+6&gt;=$H22),1,""))</f>
        <v/>
      </c>
      <c r="AI22" s="21">
        <f>IF(OR($H22="",$I22=""),"",IF(AND(AI$8&lt;=$I22,AI$8+6&gt;=$H22),1,""))</f>
        <v/>
      </c>
      <c r="AJ22" s="21">
        <f>IF(OR($H22="",$I22=""),"",IF(AND(AJ$8&lt;=$I22,AJ$8+6&gt;=$H22),1,""))</f>
        <v/>
      </c>
      <c r="AK22" s="21">
        <f>IF(OR($H22="",$I22=""),"",IF(AND(AK$8&lt;=$I22,AK$8+6&gt;=$H22),1,""))</f>
        <v/>
      </c>
      <c r="AL22" s="21">
        <f>IF(OR($H22="",$I22=""),"",IF(AND(AL$8&lt;=$I22,AL$8+6&gt;=$H22),1,""))</f>
        <v/>
      </c>
      <c r="AM22" s="21">
        <f>IF(OR($H22="",$I22=""),"",IF(AND(AM$8&lt;=$I22,AM$8+6&gt;=$H22),1,""))</f>
        <v/>
      </c>
      <c r="AN22" s="21">
        <f>IF(OR($H22="",$I22=""),"",IF(AND(AN$8&lt;=$I22,AN$8+6&gt;=$H22),1,""))</f>
        <v/>
      </c>
      <c r="AO22" s="21">
        <f>IF(OR($H22="",$I22=""),"",IF(AND(AO$8&lt;=$I22,AO$8+6&gt;=$H22),1,""))</f>
        <v/>
      </c>
    </row>
    <row r="23" ht="18" customHeight="1">
      <c r="A23" s="14" t="n"/>
      <c r="B23" s="15" t="n"/>
      <c r="C23" s="15" t="n"/>
      <c r="D23" s="15" t="n"/>
      <c r="E23" s="16" t="n"/>
      <c r="F23" s="17" t="n"/>
      <c r="G23" s="16" t="n"/>
      <c r="H23" s="18">
        <f>IF($A23="","",IF($F23&lt;&gt;"",$F23,IF($E23&lt;&gt;"",WORKDAY(INDEX($I$9:$I$80,MATCH($E23,$A$9:$A$80,0)),1),$B$3)))</f>
        <v/>
      </c>
      <c r="I23" s="18">
        <f>IF(OR($H23="",$G23=""),"",WORKDAY($H23,$G23-1))</f>
        <v/>
      </c>
      <c r="J23" s="19" t="n"/>
      <c r="K23" s="20">
        <f>IF($H23="","",IF($J23&gt;=1,"Terminé",IF($I23&lt;TODAY(),"En retard",IF($H23&lt;=TODAY(),"En cours","À venir"))))</f>
        <v/>
      </c>
      <c r="L23" s="21">
        <f>IF(OR($H23="",$I23=""),"",IF(AND(L$8&lt;=$I23,L$8+6&gt;=$H23),1,""))</f>
        <v/>
      </c>
      <c r="M23" s="21">
        <f>IF(OR($H23="",$I23=""),"",IF(AND(M$8&lt;=$I23,M$8+6&gt;=$H23),1,""))</f>
        <v/>
      </c>
      <c r="N23" s="21">
        <f>IF(OR($H23="",$I23=""),"",IF(AND(N$8&lt;=$I23,N$8+6&gt;=$H23),1,""))</f>
        <v/>
      </c>
      <c r="O23" s="21">
        <f>IF(OR($H23="",$I23=""),"",IF(AND(O$8&lt;=$I23,O$8+6&gt;=$H23),1,""))</f>
        <v/>
      </c>
      <c r="P23" s="21">
        <f>IF(OR($H23="",$I23=""),"",IF(AND(P$8&lt;=$I23,P$8+6&gt;=$H23),1,""))</f>
        <v/>
      </c>
      <c r="Q23" s="21">
        <f>IF(OR($H23="",$I23=""),"",IF(AND(Q$8&lt;=$I23,Q$8+6&gt;=$H23),1,""))</f>
        <v/>
      </c>
      <c r="R23" s="21">
        <f>IF(OR($H23="",$I23=""),"",IF(AND(R$8&lt;=$I23,R$8+6&gt;=$H23),1,""))</f>
        <v/>
      </c>
      <c r="S23" s="21">
        <f>IF(OR($H23="",$I23=""),"",IF(AND(S$8&lt;=$I23,S$8+6&gt;=$H23),1,""))</f>
        <v/>
      </c>
      <c r="T23" s="21">
        <f>IF(OR($H23="",$I23=""),"",IF(AND(T$8&lt;=$I23,T$8+6&gt;=$H23),1,""))</f>
        <v/>
      </c>
      <c r="U23" s="21">
        <f>IF(OR($H23="",$I23=""),"",IF(AND(U$8&lt;=$I23,U$8+6&gt;=$H23),1,""))</f>
        <v/>
      </c>
      <c r="V23" s="21">
        <f>IF(OR($H23="",$I23=""),"",IF(AND(V$8&lt;=$I23,V$8+6&gt;=$H23),1,""))</f>
        <v/>
      </c>
      <c r="W23" s="21">
        <f>IF(OR($H23="",$I23=""),"",IF(AND(W$8&lt;=$I23,W$8+6&gt;=$H23),1,""))</f>
        <v/>
      </c>
      <c r="X23" s="21">
        <f>IF(OR($H23="",$I23=""),"",IF(AND(X$8&lt;=$I23,X$8+6&gt;=$H23),1,""))</f>
        <v/>
      </c>
      <c r="Y23" s="21">
        <f>IF(OR($H23="",$I23=""),"",IF(AND(Y$8&lt;=$I23,Y$8+6&gt;=$H23),1,""))</f>
        <v/>
      </c>
      <c r="Z23" s="21">
        <f>IF(OR($H23="",$I23=""),"",IF(AND(Z$8&lt;=$I23,Z$8+6&gt;=$H23),1,""))</f>
        <v/>
      </c>
      <c r="AA23" s="21">
        <f>IF(OR($H23="",$I23=""),"",IF(AND(AA$8&lt;=$I23,AA$8+6&gt;=$H23),1,""))</f>
        <v/>
      </c>
      <c r="AB23" s="21">
        <f>IF(OR($H23="",$I23=""),"",IF(AND(AB$8&lt;=$I23,AB$8+6&gt;=$H23),1,""))</f>
        <v/>
      </c>
      <c r="AC23" s="21">
        <f>IF(OR($H23="",$I23=""),"",IF(AND(AC$8&lt;=$I23,AC$8+6&gt;=$H23),1,""))</f>
        <v/>
      </c>
      <c r="AD23" s="21">
        <f>IF(OR($H23="",$I23=""),"",IF(AND(AD$8&lt;=$I23,AD$8+6&gt;=$H23),1,""))</f>
        <v/>
      </c>
      <c r="AE23" s="21">
        <f>IF(OR($H23="",$I23=""),"",IF(AND(AE$8&lt;=$I23,AE$8+6&gt;=$H23),1,""))</f>
        <v/>
      </c>
      <c r="AF23" s="21">
        <f>IF(OR($H23="",$I23=""),"",IF(AND(AF$8&lt;=$I23,AF$8+6&gt;=$H23),1,""))</f>
        <v/>
      </c>
      <c r="AG23" s="21">
        <f>IF(OR($H23="",$I23=""),"",IF(AND(AG$8&lt;=$I23,AG$8+6&gt;=$H23),1,""))</f>
        <v/>
      </c>
      <c r="AH23" s="21">
        <f>IF(OR($H23="",$I23=""),"",IF(AND(AH$8&lt;=$I23,AH$8+6&gt;=$H23),1,""))</f>
        <v/>
      </c>
      <c r="AI23" s="21">
        <f>IF(OR($H23="",$I23=""),"",IF(AND(AI$8&lt;=$I23,AI$8+6&gt;=$H23),1,""))</f>
        <v/>
      </c>
      <c r="AJ23" s="21">
        <f>IF(OR($H23="",$I23=""),"",IF(AND(AJ$8&lt;=$I23,AJ$8+6&gt;=$H23),1,""))</f>
        <v/>
      </c>
      <c r="AK23" s="21">
        <f>IF(OR($H23="",$I23=""),"",IF(AND(AK$8&lt;=$I23,AK$8+6&gt;=$H23),1,""))</f>
        <v/>
      </c>
      <c r="AL23" s="21">
        <f>IF(OR($H23="",$I23=""),"",IF(AND(AL$8&lt;=$I23,AL$8+6&gt;=$H23),1,""))</f>
        <v/>
      </c>
      <c r="AM23" s="21">
        <f>IF(OR($H23="",$I23=""),"",IF(AND(AM$8&lt;=$I23,AM$8+6&gt;=$H23),1,""))</f>
        <v/>
      </c>
      <c r="AN23" s="21">
        <f>IF(OR($H23="",$I23=""),"",IF(AND(AN$8&lt;=$I23,AN$8+6&gt;=$H23),1,""))</f>
        <v/>
      </c>
      <c r="AO23" s="21">
        <f>IF(OR($H23="",$I23=""),"",IF(AND(AO$8&lt;=$I23,AO$8+6&gt;=$H23),1,""))</f>
        <v/>
      </c>
    </row>
    <row r="24" ht="18" customHeight="1">
      <c r="A24" s="14" t="n"/>
      <c r="B24" s="15" t="n"/>
      <c r="C24" s="15" t="n"/>
      <c r="D24" s="15" t="n"/>
      <c r="E24" s="16" t="n"/>
      <c r="F24" s="17" t="n"/>
      <c r="G24" s="16" t="n"/>
      <c r="H24" s="18">
        <f>IF($A24="","",IF($F24&lt;&gt;"",$F24,IF($E24&lt;&gt;"",WORKDAY(INDEX($I$9:$I$80,MATCH($E24,$A$9:$A$80,0)),1),$B$3)))</f>
        <v/>
      </c>
      <c r="I24" s="18">
        <f>IF(OR($H24="",$G24=""),"",WORKDAY($H24,$G24-1))</f>
        <v/>
      </c>
      <c r="J24" s="19" t="n"/>
      <c r="K24" s="20">
        <f>IF($H24="","",IF($J24&gt;=1,"Terminé",IF($I24&lt;TODAY(),"En retard",IF($H24&lt;=TODAY(),"En cours","À venir"))))</f>
        <v/>
      </c>
      <c r="L24" s="21">
        <f>IF(OR($H24="",$I24=""),"",IF(AND(L$8&lt;=$I24,L$8+6&gt;=$H24),1,""))</f>
        <v/>
      </c>
      <c r="M24" s="21">
        <f>IF(OR($H24="",$I24=""),"",IF(AND(M$8&lt;=$I24,M$8+6&gt;=$H24),1,""))</f>
        <v/>
      </c>
      <c r="N24" s="21">
        <f>IF(OR($H24="",$I24=""),"",IF(AND(N$8&lt;=$I24,N$8+6&gt;=$H24),1,""))</f>
        <v/>
      </c>
      <c r="O24" s="21">
        <f>IF(OR($H24="",$I24=""),"",IF(AND(O$8&lt;=$I24,O$8+6&gt;=$H24),1,""))</f>
        <v/>
      </c>
      <c r="P24" s="21">
        <f>IF(OR($H24="",$I24=""),"",IF(AND(P$8&lt;=$I24,P$8+6&gt;=$H24),1,""))</f>
        <v/>
      </c>
      <c r="Q24" s="21">
        <f>IF(OR($H24="",$I24=""),"",IF(AND(Q$8&lt;=$I24,Q$8+6&gt;=$H24),1,""))</f>
        <v/>
      </c>
      <c r="R24" s="21">
        <f>IF(OR($H24="",$I24=""),"",IF(AND(R$8&lt;=$I24,R$8+6&gt;=$H24),1,""))</f>
        <v/>
      </c>
      <c r="S24" s="21">
        <f>IF(OR($H24="",$I24=""),"",IF(AND(S$8&lt;=$I24,S$8+6&gt;=$H24),1,""))</f>
        <v/>
      </c>
      <c r="T24" s="21">
        <f>IF(OR($H24="",$I24=""),"",IF(AND(T$8&lt;=$I24,T$8+6&gt;=$H24),1,""))</f>
        <v/>
      </c>
      <c r="U24" s="21">
        <f>IF(OR($H24="",$I24=""),"",IF(AND(U$8&lt;=$I24,U$8+6&gt;=$H24),1,""))</f>
        <v/>
      </c>
      <c r="V24" s="21">
        <f>IF(OR($H24="",$I24=""),"",IF(AND(V$8&lt;=$I24,V$8+6&gt;=$H24),1,""))</f>
        <v/>
      </c>
      <c r="W24" s="21">
        <f>IF(OR($H24="",$I24=""),"",IF(AND(W$8&lt;=$I24,W$8+6&gt;=$H24),1,""))</f>
        <v/>
      </c>
      <c r="X24" s="21">
        <f>IF(OR($H24="",$I24=""),"",IF(AND(X$8&lt;=$I24,X$8+6&gt;=$H24),1,""))</f>
        <v/>
      </c>
      <c r="Y24" s="21">
        <f>IF(OR($H24="",$I24=""),"",IF(AND(Y$8&lt;=$I24,Y$8+6&gt;=$H24),1,""))</f>
        <v/>
      </c>
      <c r="Z24" s="21">
        <f>IF(OR($H24="",$I24=""),"",IF(AND(Z$8&lt;=$I24,Z$8+6&gt;=$H24),1,""))</f>
        <v/>
      </c>
      <c r="AA24" s="21">
        <f>IF(OR($H24="",$I24=""),"",IF(AND(AA$8&lt;=$I24,AA$8+6&gt;=$H24),1,""))</f>
        <v/>
      </c>
      <c r="AB24" s="21">
        <f>IF(OR($H24="",$I24=""),"",IF(AND(AB$8&lt;=$I24,AB$8+6&gt;=$H24),1,""))</f>
        <v/>
      </c>
      <c r="AC24" s="21">
        <f>IF(OR($H24="",$I24=""),"",IF(AND(AC$8&lt;=$I24,AC$8+6&gt;=$H24),1,""))</f>
        <v/>
      </c>
      <c r="AD24" s="21">
        <f>IF(OR($H24="",$I24=""),"",IF(AND(AD$8&lt;=$I24,AD$8+6&gt;=$H24),1,""))</f>
        <v/>
      </c>
      <c r="AE24" s="21">
        <f>IF(OR($H24="",$I24=""),"",IF(AND(AE$8&lt;=$I24,AE$8+6&gt;=$H24),1,""))</f>
        <v/>
      </c>
      <c r="AF24" s="21">
        <f>IF(OR($H24="",$I24=""),"",IF(AND(AF$8&lt;=$I24,AF$8+6&gt;=$H24),1,""))</f>
        <v/>
      </c>
      <c r="AG24" s="21">
        <f>IF(OR($H24="",$I24=""),"",IF(AND(AG$8&lt;=$I24,AG$8+6&gt;=$H24),1,""))</f>
        <v/>
      </c>
      <c r="AH24" s="21">
        <f>IF(OR($H24="",$I24=""),"",IF(AND(AH$8&lt;=$I24,AH$8+6&gt;=$H24),1,""))</f>
        <v/>
      </c>
      <c r="AI24" s="21">
        <f>IF(OR($H24="",$I24=""),"",IF(AND(AI$8&lt;=$I24,AI$8+6&gt;=$H24),1,""))</f>
        <v/>
      </c>
      <c r="AJ24" s="21">
        <f>IF(OR($H24="",$I24=""),"",IF(AND(AJ$8&lt;=$I24,AJ$8+6&gt;=$H24),1,""))</f>
        <v/>
      </c>
      <c r="AK24" s="21">
        <f>IF(OR($H24="",$I24=""),"",IF(AND(AK$8&lt;=$I24,AK$8+6&gt;=$H24),1,""))</f>
        <v/>
      </c>
      <c r="AL24" s="21">
        <f>IF(OR($H24="",$I24=""),"",IF(AND(AL$8&lt;=$I24,AL$8+6&gt;=$H24),1,""))</f>
        <v/>
      </c>
      <c r="AM24" s="21">
        <f>IF(OR($H24="",$I24=""),"",IF(AND(AM$8&lt;=$I24,AM$8+6&gt;=$H24),1,""))</f>
        <v/>
      </c>
      <c r="AN24" s="21">
        <f>IF(OR($H24="",$I24=""),"",IF(AND(AN$8&lt;=$I24,AN$8+6&gt;=$H24),1,""))</f>
        <v/>
      </c>
      <c r="AO24" s="21">
        <f>IF(OR($H24="",$I24=""),"",IF(AND(AO$8&lt;=$I24,AO$8+6&gt;=$H24),1,""))</f>
        <v/>
      </c>
    </row>
    <row r="25" ht="18" customHeight="1">
      <c r="A25" s="14" t="n"/>
      <c r="B25" s="15" t="n"/>
      <c r="C25" s="15" t="n"/>
      <c r="D25" s="15" t="n"/>
      <c r="E25" s="16" t="n"/>
      <c r="F25" s="17" t="n"/>
      <c r="G25" s="16" t="n"/>
      <c r="H25" s="18">
        <f>IF($A25="","",IF($F25&lt;&gt;"",$F25,IF($E25&lt;&gt;"",WORKDAY(INDEX($I$9:$I$80,MATCH($E25,$A$9:$A$80,0)),1),$B$3)))</f>
        <v/>
      </c>
      <c r="I25" s="18">
        <f>IF(OR($H25="",$G25=""),"",WORKDAY($H25,$G25-1))</f>
        <v/>
      </c>
      <c r="J25" s="19" t="n"/>
      <c r="K25" s="20">
        <f>IF($H25="","",IF($J25&gt;=1,"Terminé",IF($I25&lt;TODAY(),"En retard",IF($H25&lt;=TODAY(),"En cours","À venir"))))</f>
        <v/>
      </c>
      <c r="L25" s="21">
        <f>IF(OR($H25="",$I25=""),"",IF(AND(L$8&lt;=$I25,L$8+6&gt;=$H25),1,""))</f>
        <v/>
      </c>
      <c r="M25" s="21">
        <f>IF(OR($H25="",$I25=""),"",IF(AND(M$8&lt;=$I25,M$8+6&gt;=$H25),1,""))</f>
        <v/>
      </c>
      <c r="N25" s="21">
        <f>IF(OR($H25="",$I25=""),"",IF(AND(N$8&lt;=$I25,N$8+6&gt;=$H25),1,""))</f>
        <v/>
      </c>
      <c r="O25" s="21">
        <f>IF(OR($H25="",$I25=""),"",IF(AND(O$8&lt;=$I25,O$8+6&gt;=$H25),1,""))</f>
        <v/>
      </c>
      <c r="P25" s="21">
        <f>IF(OR($H25="",$I25=""),"",IF(AND(P$8&lt;=$I25,P$8+6&gt;=$H25),1,""))</f>
        <v/>
      </c>
      <c r="Q25" s="21">
        <f>IF(OR($H25="",$I25=""),"",IF(AND(Q$8&lt;=$I25,Q$8+6&gt;=$H25),1,""))</f>
        <v/>
      </c>
      <c r="R25" s="21">
        <f>IF(OR($H25="",$I25=""),"",IF(AND(R$8&lt;=$I25,R$8+6&gt;=$H25),1,""))</f>
        <v/>
      </c>
      <c r="S25" s="21">
        <f>IF(OR($H25="",$I25=""),"",IF(AND(S$8&lt;=$I25,S$8+6&gt;=$H25),1,""))</f>
        <v/>
      </c>
      <c r="T25" s="21">
        <f>IF(OR($H25="",$I25=""),"",IF(AND(T$8&lt;=$I25,T$8+6&gt;=$H25),1,""))</f>
        <v/>
      </c>
      <c r="U25" s="21">
        <f>IF(OR($H25="",$I25=""),"",IF(AND(U$8&lt;=$I25,U$8+6&gt;=$H25),1,""))</f>
        <v/>
      </c>
      <c r="V25" s="21">
        <f>IF(OR($H25="",$I25=""),"",IF(AND(V$8&lt;=$I25,V$8+6&gt;=$H25),1,""))</f>
        <v/>
      </c>
      <c r="W25" s="21">
        <f>IF(OR($H25="",$I25=""),"",IF(AND(W$8&lt;=$I25,W$8+6&gt;=$H25),1,""))</f>
        <v/>
      </c>
      <c r="X25" s="21">
        <f>IF(OR($H25="",$I25=""),"",IF(AND(X$8&lt;=$I25,X$8+6&gt;=$H25),1,""))</f>
        <v/>
      </c>
      <c r="Y25" s="21">
        <f>IF(OR($H25="",$I25=""),"",IF(AND(Y$8&lt;=$I25,Y$8+6&gt;=$H25),1,""))</f>
        <v/>
      </c>
      <c r="Z25" s="21">
        <f>IF(OR($H25="",$I25=""),"",IF(AND(Z$8&lt;=$I25,Z$8+6&gt;=$H25),1,""))</f>
        <v/>
      </c>
      <c r="AA25" s="21">
        <f>IF(OR($H25="",$I25=""),"",IF(AND(AA$8&lt;=$I25,AA$8+6&gt;=$H25),1,""))</f>
        <v/>
      </c>
      <c r="AB25" s="21">
        <f>IF(OR($H25="",$I25=""),"",IF(AND(AB$8&lt;=$I25,AB$8+6&gt;=$H25),1,""))</f>
        <v/>
      </c>
      <c r="AC25" s="21">
        <f>IF(OR($H25="",$I25=""),"",IF(AND(AC$8&lt;=$I25,AC$8+6&gt;=$H25),1,""))</f>
        <v/>
      </c>
      <c r="AD25" s="21">
        <f>IF(OR($H25="",$I25=""),"",IF(AND(AD$8&lt;=$I25,AD$8+6&gt;=$H25),1,""))</f>
        <v/>
      </c>
      <c r="AE25" s="21">
        <f>IF(OR($H25="",$I25=""),"",IF(AND(AE$8&lt;=$I25,AE$8+6&gt;=$H25),1,""))</f>
        <v/>
      </c>
      <c r="AF25" s="21">
        <f>IF(OR($H25="",$I25=""),"",IF(AND(AF$8&lt;=$I25,AF$8+6&gt;=$H25),1,""))</f>
        <v/>
      </c>
      <c r="AG25" s="21">
        <f>IF(OR($H25="",$I25=""),"",IF(AND(AG$8&lt;=$I25,AG$8+6&gt;=$H25),1,""))</f>
        <v/>
      </c>
      <c r="AH25" s="21">
        <f>IF(OR($H25="",$I25=""),"",IF(AND(AH$8&lt;=$I25,AH$8+6&gt;=$H25),1,""))</f>
        <v/>
      </c>
      <c r="AI25" s="21">
        <f>IF(OR($H25="",$I25=""),"",IF(AND(AI$8&lt;=$I25,AI$8+6&gt;=$H25),1,""))</f>
        <v/>
      </c>
      <c r="AJ25" s="21">
        <f>IF(OR($H25="",$I25=""),"",IF(AND(AJ$8&lt;=$I25,AJ$8+6&gt;=$H25),1,""))</f>
        <v/>
      </c>
      <c r="AK25" s="21">
        <f>IF(OR($H25="",$I25=""),"",IF(AND(AK$8&lt;=$I25,AK$8+6&gt;=$H25),1,""))</f>
        <v/>
      </c>
      <c r="AL25" s="21">
        <f>IF(OR($H25="",$I25=""),"",IF(AND(AL$8&lt;=$I25,AL$8+6&gt;=$H25),1,""))</f>
        <v/>
      </c>
      <c r="AM25" s="21">
        <f>IF(OR($H25="",$I25=""),"",IF(AND(AM$8&lt;=$I25,AM$8+6&gt;=$H25),1,""))</f>
        <v/>
      </c>
      <c r="AN25" s="21">
        <f>IF(OR($H25="",$I25=""),"",IF(AND(AN$8&lt;=$I25,AN$8+6&gt;=$H25),1,""))</f>
        <v/>
      </c>
      <c r="AO25" s="21">
        <f>IF(OR($H25="",$I25=""),"",IF(AND(AO$8&lt;=$I25,AO$8+6&gt;=$H25),1,""))</f>
        <v/>
      </c>
    </row>
    <row r="26" ht="18" customHeight="1">
      <c r="A26" s="14" t="n"/>
      <c r="B26" s="15" t="n"/>
      <c r="C26" s="15" t="n"/>
      <c r="D26" s="15" t="n"/>
      <c r="E26" s="16" t="n"/>
      <c r="F26" s="17" t="n"/>
      <c r="G26" s="16" t="n"/>
      <c r="H26" s="18">
        <f>IF($A26="","",IF($F26&lt;&gt;"",$F26,IF($E26&lt;&gt;"",WORKDAY(INDEX($I$9:$I$80,MATCH($E26,$A$9:$A$80,0)),1),$B$3)))</f>
        <v/>
      </c>
      <c r="I26" s="18">
        <f>IF(OR($H26="",$G26=""),"",WORKDAY($H26,$G26-1))</f>
        <v/>
      </c>
      <c r="J26" s="19" t="n"/>
      <c r="K26" s="20">
        <f>IF($H26="","",IF($J26&gt;=1,"Terminé",IF($I26&lt;TODAY(),"En retard",IF($H26&lt;=TODAY(),"En cours","À venir"))))</f>
        <v/>
      </c>
      <c r="L26" s="21">
        <f>IF(OR($H26="",$I26=""),"",IF(AND(L$8&lt;=$I26,L$8+6&gt;=$H26),1,""))</f>
        <v/>
      </c>
      <c r="M26" s="21">
        <f>IF(OR($H26="",$I26=""),"",IF(AND(M$8&lt;=$I26,M$8+6&gt;=$H26),1,""))</f>
        <v/>
      </c>
      <c r="N26" s="21">
        <f>IF(OR($H26="",$I26=""),"",IF(AND(N$8&lt;=$I26,N$8+6&gt;=$H26),1,""))</f>
        <v/>
      </c>
      <c r="O26" s="21">
        <f>IF(OR($H26="",$I26=""),"",IF(AND(O$8&lt;=$I26,O$8+6&gt;=$H26),1,""))</f>
        <v/>
      </c>
      <c r="P26" s="21">
        <f>IF(OR($H26="",$I26=""),"",IF(AND(P$8&lt;=$I26,P$8+6&gt;=$H26),1,""))</f>
        <v/>
      </c>
      <c r="Q26" s="21">
        <f>IF(OR($H26="",$I26=""),"",IF(AND(Q$8&lt;=$I26,Q$8+6&gt;=$H26),1,""))</f>
        <v/>
      </c>
      <c r="R26" s="21">
        <f>IF(OR($H26="",$I26=""),"",IF(AND(R$8&lt;=$I26,R$8+6&gt;=$H26),1,""))</f>
        <v/>
      </c>
      <c r="S26" s="21">
        <f>IF(OR($H26="",$I26=""),"",IF(AND(S$8&lt;=$I26,S$8+6&gt;=$H26),1,""))</f>
        <v/>
      </c>
      <c r="T26" s="21">
        <f>IF(OR($H26="",$I26=""),"",IF(AND(T$8&lt;=$I26,T$8+6&gt;=$H26),1,""))</f>
        <v/>
      </c>
      <c r="U26" s="21">
        <f>IF(OR($H26="",$I26=""),"",IF(AND(U$8&lt;=$I26,U$8+6&gt;=$H26),1,""))</f>
        <v/>
      </c>
      <c r="V26" s="21">
        <f>IF(OR($H26="",$I26=""),"",IF(AND(V$8&lt;=$I26,V$8+6&gt;=$H26),1,""))</f>
        <v/>
      </c>
      <c r="W26" s="21">
        <f>IF(OR($H26="",$I26=""),"",IF(AND(W$8&lt;=$I26,W$8+6&gt;=$H26),1,""))</f>
        <v/>
      </c>
      <c r="X26" s="21">
        <f>IF(OR($H26="",$I26=""),"",IF(AND(X$8&lt;=$I26,X$8+6&gt;=$H26),1,""))</f>
        <v/>
      </c>
      <c r="Y26" s="21">
        <f>IF(OR($H26="",$I26=""),"",IF(AND(Y$8&lt;=$I26,Y$8+6&gt;=$H26),1,""))</f>
        <v/>
      </c>
      <c r="Z26" s="21">
        <f>IF(OR($H26="",$I26=""),"",IF(AND(Z$8&lt;=$I26,Z$8+6&gt;=$H26),1,""))</f>
        <v/>
      </c>
      <c r="AA26" s="21">
        <f>IF(OR($H26="",$I26=""),"",IF(AND(AA$8&lt;=$I26,AA$8+6&gt;=$H26),1,""))</f>
        <v/>
      </c>
      <c r="AB26" s="21">
        <f>IF(OR($H26="",$I26=""),"",IF(AND(AB$8&lt;=$I26,AB$8+6&gt;=$H26),1,""))</f>
        <v/>
      </c>
      <c r="AC26" s="21">
        <f>IF(OR($H26="",$I26=""),"",IF(AND(AC$8&lt;=$I26,AC$8+6&gt;=$H26),1,""))</f>
        <v/>
      </c>
      <c r="AD26" s="21">
        <f>IF(OR($H26="",$I26=""),"",IF(AND(AD$8&lt;=$I26,AD$8+6&gt;=$H26),1,""))</f>
        <v/>
      </c>
      <c r="AE26" s="21">
        <f>IF(OR($H26="",$I26=""),"",IF(AND(AE$8&lt;=$I26,AE$8+6&gt;=$H26),1,""))</f>
        <v/>
      </c>
      <c r="AF26" s="21">
        <f>IF(OR($H26="",$I26=""),"",IF(AND(AF$8&lt;=$I26,AF$8+6&gt;=$H26),1,""))</f>
        <v/>
      </c>
      <c r="AG26" s="21">
        <f>IF(OR($H26="",$I26=""),"",IF(AND(AG$8&lt;=$I26,AG$8+6&gt;=$H26),1,""))</f>
        <v/>
      </c>
      <c r="AH26" s="21">
        <f>IF(OR($H26="",$I26=""),"",IF(AND(AH$8&lt;=$I26,AH$8+6&gt;=$H26),1,""))</f>
        <v/>
      </c>
      <c r="AI26" s="21">
        <f>IF(OR($H26="",$I26=""),"",IF(AND(AI$8&lt;=$I26,AI$8+6&gt;=$H26),1,""))</f>
        <v/>
      </c>
      <c r="AJ26" s="21">
        <f>IF(OR($H26="",$I26=""),"",IF(AND(AJ$8&lt;=$I26,AJ$8+6&gt;=$H26),1,""))</f>
        <v/>
      </c>
      <c r="AK26" s="21">
        <f>IF(OR($H26="",$I26=""),"",IF(AND(AK$8&lt;=$I26,AK$8+6&gt;=$H26),1,""))</f>
        <v/>
      </c>
      <c r="AL26" s="21">
        <f>IF(OR($H26="",$I26=""),"",IF(AND(AL$8&lt;=$I26,AL$8+6&gt;=$H26),1,""))</f>
        <v/>
      </c>
      <c r="AM26" s="21">
        <f>IF(OR($H26="",$I26=""),"",IF(AND(AM$8&lt;=$I26,AM$8+6&gt;=$H26),1,""))</f>
        <v/>
      </c>
      <c r="AN26" s="21">
        <f>IF(OR($H26="",$I26=""),"",IF(AND(AN$8&lt;=$I26,AN$8+6&gt;=$H26),1,""))</f>
        <v/>
      </c>
      <c r="AO26" s="21">
        <f>IF(OR($H26="",$I26=""),"",IF(AND(AO$8&lt;=$I26,AO$8+6&gt;=$H26),1,""))</f>
        <v/>
      </c>
    </row>
    <row r="27" ht="18" customHeight="1">
      <c r="A27" s="14" t="n"/>
      <c r="B27" s="15" t="n"/>
      <c r="C27" s="15" t="n"/>
      <c r="D27" s="15" t="n"/>
      <c r="E27" s="16" t="n"/>
      <c r="F27" s="17" t="n"/>
      <c r="G27" s="16" t="n"/>
      <c r="H27" s="18">
        <f>IF($A27="","",IF($F27&lt;&gt;"",$F27,IF($E27&lt;&gt;"",WORKDAY(INDEX($I$9:$I$80,MATCH($E27,$A$9:$A$80,0)),1),$B$3)))</f>
        <v/>
      </c>
      <c r="I27" s="18">
        <f>IF(OR($H27="",$G27=""),"",WORKDAY($H27,$G27-1))</f>
        <v/>
      </c>
      <c r="J27" s="19" t="n"/>
      <c r="K27" s="20">
        <f>IF($H27="","",IF($J27&gt;=1,"Terminé",IF($I27&lt;TODAY(),"En retard",IF($H27&lt;=TODAY(),"En cours","À venir"))))</f>
        <v/>
      </c>
      <c r="L27" s="21">
        <f>IF(OR($H27="",$I27=""),"",IF(AND(L$8&lt;=$I27,L$8+6&gt;=$H27),1,""))</f>
        <v/>
      </c>
      <c r="M27" s="21">
        <f>IF(OR($H27="",$I27=""),"",IF(AND(M$8&lt;=$I27,M$8+6&gt;=$H27),1,""))</f>
        <v/>
      </c>
      <c r="N27" s="21">
        <f>IF(OR($H27="",$I27=""),"",IF(AND(N$8&lt;=$I27,N$8+6&gt;=$H27),1,""))</f>
        <v/>
      </c>
      <c r="O27" s="21">
        <f>IF(OR($H27="",$I27=""),"",IF(AND(O$8&lt;=$I27,O$8+6&gt;=$H27),1,""))</f>
        <v/>
      </c>
      <c r="P27" s="21">
        <f>IF(OR($H27="",$I27=""),"",IF(AND(P$8&lt;=$I27,P$8+6&gt;=$H27),1,""))</f>
        <v/>
      </c>
      <c r="Q27" s="21">
        <f>IF(OR($H27="",$I27=""),"",IF(AND(Q$8&lt;=$I27,Q$8+6&gt;=$H27),1,""))</f>
        <v/>
      </c>
      <c r="R27" s="21">
        <f>IF(OR($H27="",$I27=""),"",IF(AND(R$8&lt;=$I27,R$8+6&gt;=$H27),1,""))</f>
        <v/>
      </c>
      <c r="S27" s="21">
        <f>IF(OR($H27="",$I27=""),"",IF(AND(S$8&lt;=$I27,S$8+6&gt;=$H27),1,""))</f>
        <v/>
      </c>
      <c r="T27" s="21">
        <f>IF(OR($H27="",$I27=""),"",IF(AND(T$8&lt;=$I27,T$8+6&gt;=$H27),1,""))</f>
        <v/>
      </c>
      <c r="U27" s="21">
        <f>IF(OR($H27="",$I27=""),"",IF(AND(U$8&lt;=$I27,U$8+6&gt;=$H27),1,""))</f>
        <v/>
      </c>
      <c r="V27" s="21">
        <f>IF(OR($H27="",$I27=""),"",IF(AND(V$8&lt;=$I27,V$8+6&gt;=$H27),1,""))</f>
        <v/>
      </c>
      <c r="W27" s="21">
        <f>IF(OR($H27="",$I27=""),"",IF(AND(W$8&lt;=$I27,W$8+6&gt;=$H27),1,""))</f>
        <v/>
      </c>
      <c r="X27" s="21">
        <f>IF(OR($H27="",$I27=""),"",IF(AND(X$8&lt;=$I27,X$8+6&gt;=$H27),1,""))</f>
        <v/>
      </c>
      <c r="Y27" s="21">
        <f>IF(OR($H27="",$I27=""),"",IF(AND(Y$8&lt;=$I27,Y$8+6&gt;=$H27),1,""))</f>
        <v/>
      </c>
      <c r="Z27" s="21">
        <f>IF(OR($H27="",$I27=""),"",IF(AND(Z$8&lt;=$I27,Z$8+6&gt;=$H27),1,""))</f>
        <v/>
      </c>
      <c r="AA27" s="21">
        <f>IF(OR($H27="",$I27=""),"",IF(AND(AA$8&lt;=$I27,AA$8+6&gt;=$H27),1,""))</f>
        <v/>
      </c>
      <c r="AB27" s="21">
        <f>IF(OR($H27="",$I27=""),"",IF(AND(AB$8&lt;=$I27,AB$8+6&gt;=$H27),1,""))</f>
        <v/>
      </c>
      <c r="AC27" s="21">
        <f>IF(OR($H27="",$I27=""),"",IF(AND(AC$8&lt;=$I27,AC$8+6&gt;=$H27),1,""))</f>
        <v/>
      </c>
      <c r="AD27" s="21">
        <f>IF(OR($H27="",$I27=""),"",IF(AND(AD$8&lt;=$I27,AD$8+6&gt;=$H27),1,""))</f>
        <v/>
      </c>
      <c r="AE27" s="21">
        <f>IF(OR($H27="",$I27=""),"",IF(AND(AE$8&lt;=$I27,AE$8+6&gt;=$H27),1,""))</f>
        <v/>
      </c>
      <c r="AF27" s="21">
        <f>IF(OR($H27="",$I27=""),"",IF(AND(AF$8&lt;=$I27,AF$8+6&gt;=$H27),1,""))</f>
        <v/>
      </c>
      <c r="AG27" s="21">
        <f>IF(OR($H27="",$I27=""),"",IF(AND(AG$8&lt;=$I27,AG$8+6&gt;=$H27),1,""))</f>
        <v/>
      </c>
      <c r="AH27" s="21">
        <f>IF(OR($H27="",$I27=""),"",IF(AND(AH$8&lt;=$I27,AH$8+6&gt;=$H27),1,""))</f>
        <v/>
      </c>
      <c r="AI27" s="21">
        <f>IF(OR($H27="",$I27=""),"",IF(AND(AI$8&lt;=$I27,AI$8+6&gt;=$H27),1,""))</f>
        <v/>
      </c>
      <c r="AJ27" s="21">
        <f>IF(OR($H27="",$I27=""),"",IF(AND(AJ$8&lt;=$I27,AJ$8+6&gt;=$H27),1,""))</f>
        <v/>
      </c>
      <c r="AK27" s="21">
        <f>IF(OR($H27="",$I27=""),"",IF(AND(AK$8&lt;=$I27,AK$8+6&gt;=$H27),1,""))</f>
        <v/>
      </c>
      <c r="AL27" s="21">
        <f>IF(OR($H27="",$I27=""),"",IF(AND(AL$8&lt;=$I27,AL$8+6&gt;=$H27),1,""))</f>
        <v/>
      </c>
      <c r="AM27" s="21">
        <f>IF(OR($H27="",$I27=""),"",IF(AND(AM$8&lt;=$I27,AM$8+6&gt;=$H27),1,""))</f>
        <v/>
      </c>
      <c r="AN27" s="21">
        <f>IF(OR($H27="",$I27=""),"",IF(AND(AN$8&lt;=$I27,AN$8+6&gt;=$H27),1,""))</f>
        <v/>
      </c>
      <c r="AO27" s="21">
        <f>IF(OR($H27="",$I27=""),"",IF(AND(AO$8&lt;=$I27,AO$8+6&gt;=$H27),1,""))</f>
        <v/>
      </c>
    </row>
    <row r="28" ht="18" customHeight="1">
      <c r="A28" s="14" t="n"/>
      <c r="B28" s="15" t="n"/>
      <c r="C28" s="15" t="n"/>
      <c r="D28" s="15" t="n"/>
      <c r="E28" s="16" t="n"/>
      <c r="F28" s="17" t="n"/>
      <c r="G28" s="16" t="n"/>
      <c r="H28" s="18">
        <f>IF($A28="","",IF($F28&lt;&gt;"",$F28,IF($E28&lt;&gt;"",WORKDAY(INDEX($I$9:$I$80,MATCH($E28,$A$9:$A$80,0)),1),$B$3)))</f>
        <v/>
      </c>
      <c r="I28" s="18">
        <f>IF(OR($H28="",$G28=""),"",WORKDAY($H28,$G28-1))</f>
        <v/>
      </c>
      <c r="J28" s="19" t="n"/>
      <c r="K28" s="20">
        <f>IF($H28="","",IF($J28&gt;=1,"Terminé",IF($I28&lt;TODAY(),"En retard",IF($H28&lt;=TODAY(),"En cours","À venir"))))</f>
        <v/>
      </c>
      <c r="L28" s="21">
        <f>IF(OR($H28="",$I28=""),"",IF(AND(L$8&lt;=$I28,L$8+6&gt;=$H28),1,""))</f>
        <v/>
      </c>
      <c r="M28" s="21">
        <f>IF(OR($H28="",$I28=""),"",IF(AND(M$8&lt;=$I28,M$8+6&gt;=$H28),1,""))</f>
        <v/>
      </c>
      <c r="N28" s="21">
        <f>IF(OR($H28="",$I28=""),"",IF(AND(N$8&lt;=$I28,N$8+6&gt;=$H28),1,""))</f>
        <v/>
      </c>
      <c r="O28" s="21">
        <f>IF(OR($H28="",$I28=""),"",IF(AND(O$8&lt;=$I28,O$8+6&gt;=$H28),1,""))</f>
        <v/>
      </c>
      <c r="P28" s="21">
        <f>IF(OR($H28="",$I28=""),"",IF(AND(P$8&lt;=$I28,P$8+6&gt;=$H28),1,""))</f>
        <v/>
      </c>
      <c r="Q28" s="21">
        <f>IF(OR($H28="",$I28=""),"",IF(AND(Q$8&lt;=$I28,Q$8+6&gt;=$H28),1,""))</f>
        <v/>
      </c>
      <c r="R28" s="21">
        <f>IF(OR($H28="",$I28=""),"",IF(AND(R$8&lt;=$I28,R$8+6&gt;=$H28),1,""))</f>
        <v/>
      </c>
      <c r="S28" s="21">
        <f>IF(OR($H28="",$I28=""),"",IF(AND(S$8&lt;=$I28,S$8+6&gt;=$H28),1,""))</f>
        <v/>
      </c>
      <c r="T28" s="21">
        <f>IF(OR($H28="",$I28=""),"",IF(AND(T$8&lt;=$I28,T$8+6&gt;=$H28),1,""))</f>
        <v/>
      </c>
      <c r="U28" s="21">
        <f>IF(OR($H28="",$I28=""),"",IF(AND(U$8&lt;=$I28,U$8+6&gt;=$H28),1,""))</f>
        <v/>
      </c>
      <c r="V28" s="21">
        <f>IF(OR($H28="",$I28=""),"",IF(AND(V$8&lt;=$I28,V$8+6&gt;=$H28),1,""))</f>
        <v/>
      </c>
      <c r="W28" s="21">
        <f>IF(OR($H28="",$I28=""),"",IF(AND(W$8&lt;=$I28,W$8+6&gt;=$H28),1,""))</f>
        <v/>
      </c>
      <c r="X28" s="21">
        <f>IF(OR($H28="",$I28=""),"",IF(AND(X$8&lt;=$I28,X$8+6&gt;=$H28),1,""))</f>
        <v/>
      </c>
      <c r="Y28" s="21">
        <f>IF(OR($H28="",$I28=""),"",IF(AND(Y$8&lt;=$I28,Y$8+6&gt;=$H28),1,""))</f>
        <v/>
      </c>
      <c r="Z28" s="21">
        <f>IF(OR($H28="",$I28=""),"",IF(AND(Z$8&lt;=$I28,Z$8+6&gt;=$H28),1,""))</f>
        <v/>
      </c>
      <c r="AA28" s="21">
        <f>IF(OR($H28="",$I28=""),"",IF(AND(AA$8&lt;=$I28,AA$8+6&gt;=$H28),1,""))</f>
        <v/>
      </c>
      <c r="AB28" s="21">
        <f>IF(OR($H28="",$I28=""),"",IF(AND(AB$8&lt;=$I28,AB$8+6&gt;=$H28),1,""))</f>
        <v/>
      </c>
      <c r="AC28" s="21">
        <f>IF(OR($H28="",$I28=""),"",IF(AND(AC$8&lt;=$I28,AC$8+6&gt;=$H28),1,""))</f>
        <v/>
      </c>
      <c r="AD28" s="21">
        <f>IF(OR($H28="",$I28=""),"",IF(AND(AD$8&lt;=$I28,AD$8+6&gt;=$H28),1,""))</f>
        <v/>
      </c>
      <c r="AE28" s="21">
        <f>IF(OR($H28="",$I28=""),"",IF(AND(AE$8&lt;=$I28,AE$8+6&gt;=$H28),1,""))</f>
        <v/>
      </c>
      <c r="AF28" s="21">
        <f>IF(OR($H28="",$I28=""),"",IF(AND(AF$8&lt;=$I28,AF$8+6&gt;=$H28),1,""))</f>
        <v/>
      </c>
      <c r="AG28" s="21">
        <f>IF(OR($H28="",$I28=""),"",IF(AND(AG$8&lt;=$I28,AG$8+6&gt;=$H28),1,""))</f>
        <v/>
      </c>
      <c r="AH28" s="21">
        <f>IF(OR($H28="",$I28=""),"",IF(AND(AH$8&lt;=$I28,AH$8+6&gt;=$H28),1,""))</f>
        <v/>
      </c>
      <c r="AI28" s="21">
        <f>IF(OR($H28="",$I28=""),"",IF(AND(AI$8&lt;=$I28,AI$8+6&gt;=$H28),1,""))</f>
        <v/>
      </c>
      <c r="AJ28" s="21">
        <f>IF(OR($H28="",$I28=""),"",IF(AND(AJ$8&lt;=$I28,AJ$8+6&gt;=$H28),1,""))</f>
        <v/>
      </c>
      <c r="AK28" s="21">
        <f>IF(OR($H28="",$I28=""),"",IF(AND(AK$8&lt;=$I28,AK$8+6&gt;=$H28),1,""))</f>
        <v/>
      </c>
      <c r="AL28" s="21">
        <f>IF(OR($H28="",$I28=""),"",IF(AND(AL$8&lt;=$I28,AL$8+6&gt;=$H28),1,""))</f>
        <v/>
      </c>
      <c r="AM28" s="21">
        <f>IF(OR($H28="",$I28=""),"",IF(AND(AM$8&lt;=$I28,AM$8+6&gt;=$H28),1,""))</f>
        <v/>
      </c>
      <c r="AN28" s="21">
        <f>IF(OR($H28="",$I28=""),"",IF(AND(AN$8&lt;=$I28,AN$8+6&gt;=$H28),1,""))</f>
        <v/>
      </c>
      <c r="AO28" s="21">
        <f>IF(OR($H28="",$I28=""),"",IF(AND(AO$8&lt;=$I28,AO$8+6&gt;=$H28),1,""))</f>
        <v/>
      </c>
    </row>
    <row r="29" ht="18" customHeight="1">
      <c r="A29" s="14" t="n"/>
      <c r="B29" s="15" t="n"/>
      <c r="C29" s="15" t="n"/>
      <c r="D29" s="15" t="n"/>
      <c r="E29" s="16" t="n"/>
      <c r="F29" s="17" t="n"/>
      <c r="G29" s="16" t="n"/>
      <c r="H29" s="18">
        <f>IF($A29="","",IF($F29&lt;&gt;"",$F29,IF($E29&lt;&gt;"",WORKDAY(INDEX($I$9:$I$80,MATCH($E29,$A$9:$A$80,0)),1),$B$3)))</f>
        <v/>
      </c>
      <c r="I29" s="18">
        <f>IF(OR($H29="",$G29=""),"",WORKDAY($H29,$G29-1))</f>
        <v/>
      </c>
      <c r="J29" s="19" t="n"/>
      <c r="K29" s="20">
        <f>IF($H29="","",IF($J29&gt;=1,"Terminé",IF($I29&lt;TODAY(),"En retard",IF($H29&lt;=TODAY(),"En cours","À venir"))))</f>
        <v/>
      </c>
      <c r="L29" s="21">
        <f>IF(OR($H29="",$I29=""),"",IF(AND(L$8&lt;=$I29,L$8+6&gt;=$H29),1,""))</f>
        <v/>
      </c>
      <c r="M29" s="21">
        <f>IF(OR($H29="",$I29=""),"",IF(AND(M$8&lt;=$I29,M$8+6&gt;=$H29),1,""))</f>
        <v/>
      </c>
      <c r="N29" s="21">
        <f>IF(OR($H29="",$I29=""),"",IF(AND(N$8&lt;=$I29,N$8+6&gt;=$H29),1,""))</f>
        <v/>
      </c>
      <c r="O29" s="21">
        <f>IF(OR($H29="",$I29=""),"",IF(AND(O$8&lt;=$I29,O$8+6&gt;=$H29),1,""))</f>
        <v/>
      </c>
      <c r="P29" s="21">
        <f>IF(OR($H29="",$I29=""),"",IF(AND(P$8&lt;=$I29,P$8+6&gt;=$H29),1,""))</f>
        <v/>
      </c>
      <c r="Q29" s="21">
        <f>IF(OR($H29="",$I29=""),"",IF(AND(Q$8&lt;=$I29,Q$8+6&gt;=$H29),1,""))</f>
        <v/>
      </c>
      <c r="R29" s="21">
        <f>IF(OR($H29="",$I29=""),"",IF(AND(R$8&lt;=$I29,R$8+6&gt;=$H29),1,""))</f>
        <v/>
      </c>
      <c r="S29" s="21">
        <f>IF(OR($H29="",$I29=""),"",IF(AND(S$8&lt;=$I29,S$8+6&gt;=$H29),1,""))</f>
        <v/>
      </c>
      <c r="T29" s="21">
        <f>IF(OR($H29="",$I29=""),"",IF(AND(T$8&lt;=$I29,T$8+6&gt;=$H29),1,""))</f>
        <v/>
      </c>
      <c r="U29" s="21">
        <f>IF(OR($H29="",$I29=""),"",IF(AND(U$8&lt;=$I29,U$8+6&gt;=$H29),1,""))</f>
        <v/>
      </c>
      <c r="V29" s="21">
        <f>IF(OR($H29="",$I29=""),"",IF(AND(V$8&lt;=$I29,V$8+6&gt;=$H29),1,""))</f>
        <v/>
      </c>
      <c r="W29" s="21">
        <f>IF(OR($H29="",$I29=""),"",IF(AND(W$8&lt;=$I29,W$8+6&gt;=$H29),1,""))</f>
        <v/>
      </c>
      <c r="X29" s="21">
        <f>IF(OR($H29="",$I29=""),"",IF(AND(X$8&lt;=$I29,X$8+6&gt;=$H29),1,""))</f>
        <v/>
      </c>
      <c r="Y29" s="21">
        <f>IF(OR($H29="",$I29=""),"",IF(AND(Y$8&lt;=$I29,Y$8+6&gt;=$H29),1,""))</f>
        <v/>
      </c>
      <c r="Z29" s="21">
        <f>IF(OR($H29="",$I29=""),"",IF(AND(Z$8&lt;=$I29,Z$8+6&gt;=$H29),1,""))</f>
        <v/>
      </c>
      <c r="AA29" s="21">
        <f>IF(OR($H29="",$I29=""),"",IF(AND(AA$8&lt;=$I29,AA$8+6&gt;=$H29),1,""))</f>
        <v/>
      </c>
      <c r="AB29" s="21">
        <f>IF(OR($H29="",$I29=""),"",IF(AND(AB$8&lt;=$I29,AB$8+6&gt;=$H29),1,""))</f>
        <v/>
      </c>
      <c r="AC29" s="21">
        <f>IF(OR($H29="",$I29=""),"",IF(AND(AC$8&lt;=$I29,AC$8+6&gt;=$H29),1,""))</f>
        <v/>
      </c>
      <c r="AD29" s="21">
        <f>IF(OR($H29="",$I29=""),"",IF(AND(AD$8&lt;=$I29,AD$8+6&gt;=$H29),1,""))</f>
        <v/>
      </c>
      <c r="AE29" s="21">
        <f>IF(OR($H29="",$I29=""),"",IF(AND(AE$8&lt;=$I29,AE$8+6&gt;=$H29),1,""))</f>
        <v/>
      </c>
      <c r="AF29" s="21">
        <f>IF(OR($H29="",$I29=""),"",IF(AND(AF$8&lt;=$I29,AF$8+6&gt;=$H29),1,""))</f>
        <v/>
      </c>
      <c r="AG29" s="21">
        <f>IF(OR($H29="",$I29=""),"",IF(AND(AG$8&lt;=$I29,AG$8+6&gt;=$H29),1,""))</f>
        <v/>
      </c>
      <c r="AH29" s="21">
        <f>IF(OR($H29="",$I29=""),"",IF(AND(AH$8&lt;=$I29,AH$8+6&gt;=$H29),1,""))</f>
        <v/>
      </c>
      <c r="AI29" s="21">
        <f>IF(OR($H29="",$I29=""),"",IF(AND(AI$8&lt;=$I29,AI$8+6&gt;=$H29),1,""))</f>
        <v/>
      </c>
      <c r="AJ29" s="21">
        <f>IF(OR($H29="",$I29=""),"",IF(AND(AJ$8&lt;=$I29,AJ$8+6&gt;=$H29),1,""))</f>
        <v/>
      </c>
      <c r="AK29" s="21">
        <f>IF(OR($H29="",$I29=""),"",IF(AND(AK$8&lt;=$I29,AK$8+6&gt;=$H29),1,""))</f>
        <v/>
      </c>
      <c r="AL29" s="21">
        <f>IF(OR($H29="",$I29=""),"",IF(AND(AL$8&lt;=$I29,AL$8+6&gt;=$H29),1,""))</f>
        <v/>
      </c>
      <c r="AM29" s="21">
        <f>IF(OR($H29="",$I29=""),"",IF(AND(AM$8&lt;=$I29,AM$8+6&gt;=$H29),1,""))</f>
        <v/>
      </c>
      <c r="AN29" s="21">
        <f>IF(OR($H29="",$I29=""),"",IF(AND(AN$8&lt;=$I29,AN$8+6&gt;=$H29),1,""))</f>
        <v/>
      </c>
      <c r="AO29" s="21">
        <f>IF(OR($H29="",$I29=""),"",IF(AND(AO$8&lt;=$I29,AO$8+6&gt;=$H29),1,""))</f>
        <v/>
      </c>
    </row>
    <row r="30" ht="18" customHeight="1">
      <c r="A30" s="14" t="n"/>
      <c r="B30" s="15" t="n"/>
      <c r="C30" s="15" t="n"/>
      <c r="D30" s="15" t="n"/>
      <c r="E30" s="16" t="n"/>
      <c r="F30" s="17" t="n"/>
      <c r="G30" s="16" t="n"/>
      <c r="H30" s="18">
        <f>IF($A30="","",IF($F30&lt;&gt;"",$F30,IF($E30&lt;&gt;"",WORKDAY(INDEX($I$9:$I$80,MATCH($E30,$A$9:$A$80,0)),1),$B$3)))</f>
        <v/>
      </c>
      <c r="I30" s="18">
        <f>IF(OR($H30="",$G30=""),"",WORKDAY($H30,$G30-1))</f>
        <v/>
      </c>
      <c r="J30" s="19" t="n"/>
      <c r="K30" s="20">
        <f>IF($H30="","",IF($J30&gt;=1,"Terminé",IF($I30&lt;TODAY(),"En retard",IF($H30&lt;=TODAY(),"En cours","À venir"))))</f>
        <v/>
      </c>
      <c r="L30" s="21">
        <f>IF(OR($H30="",$I30=""),"",IF(AND(L$8&lt;=$I30,L$8+6&gt;=$H30),1,""))</f>
        <v/>
      </c>
      <c r="M30" s="21">
        <f>IF(OR($H30="",$I30=""),"",IF(AND(M$8&lt;=$I30,M$8+6&gt;=$H30),1,""))</f>
        <v/>
      </c>
      <c r="N30" s="21">
        <f>IF(OR($H30="",$I30=""),"",IF(AND(N$8&lt;=$I30,N$8+6&gt;=$H30),1,""))</f>
        <v/>
      </c>
      <c r="O30" s="21">
        <f>IF(OR($H30="",$I30=""),"",IF(AND(O$8&lt;=$I30,O$8+6&gt;=$H30),1,""))</f>
        <v/>
      </c>
      <c r="P30" s="21">
        <f>IF(OR($H30="",$I30=""),"",IF(AND(P$8&lt;=$I30,P$8+6&gt;=$H30),1,""))</f>
        <v/>
      </c>
      <c r="Q30" s="21">
        <f>IF(OR($H30="",$I30=""),"",IF(AND(Q$8&lt;=$I30,Q$8+6&gt;=$H30),1,""))</f>
        <v/>
      </c>
      <c r="R30" s="21">
        <f>IF(OR($H30="",$I30=""),"",IF(AND(R$8&lt;=$I30,R$8+6&gt;=$H30),1,""))</f>
        <v/>
      </c>
      <c r="S30" s="21">
        <f>IF(OR($H30="",$I30=""),"",IF(AND(S$8&lt;=$I30,S$8+6&gt;=$H30),1,""))</f>
        <v/>
      </c>
      <c r="T30" s="21">
        <f>IF(OR($H30="",$I30=""),"",IF(AND(T$8&lt;=$I30,T$8+6&gt;=$H30),1,""))</f>
        <v/>
      </c>
      <c r="U30" s="21">
        <f>IF(OR($H30="",$I30=""),"",IF(AND(U$8&lt;=$I30,U$8+6&gt;=$H30),1,""))</f>
        <v/>
      </c>
      <c r="V30" s="21">
        <f>IF(OR($H30="",$I30=""),"",IF(AND(V$8&lt;=$I30,V$8+6&gt;=$H30),1,""))</f>
        <v/>
      </c>
      <c r="W30" s="21">
        <f>IF(OR($H30="",$I30=""),"",IF(AND(W$8&lt;=$I30,W$8+6&gt;=$H30),1,""))</f>
        <v/>
      </c>
      <c r="X30" s="21">
        <f>IF(OR($H30="",$I30=""),"",IF(AND(X$8&lt;=$I30,X$8+6&gt;=$H30),1,""))</f>
        <v/>
      </c>
      <c r="Y30" s="21">
        <f>IF(OR($H30="",$I30=""),"",IF(AND(Y$8&lt;=$I30,Y$8+6&gt;=$H30),1,""))</f>
        <v/>
      </c>
      <c r="Z30" s="21">
        <f>IF(OR($H30="",$I30=""),"",IF(AND(Z$8&lt;=$I30,Z$8+6&gt;=$H30),1,""))</f>
        <v/>
      </c>
      <c r="AA30" s="21">
        <f>IF(OR($H30="",$I30=""),"",IF(AND(AA$8&lt;=$I30,AA$8+6&gt;=$H30),1,""))</f>
        <v/>
      </c>
      <c r="AB30" s="21">
        <f>IF(OR($H30="",$I30=""),"",IF(AND(AB$8&lt;=$I30,AB$8+6&gt;=$H30),1,""))</f>
        <v/>
      </c>
      <c r="AC30" s="21">
        <f>IF(OR($H30="",$I30=""),"",IF(AND(AC$8&lt;=$I30,AC$8+6&gt;=$H30),1,""))</f>
        <v/>
      </c>
      <c r="AD30" s="21">
        <f>IF(OR($H30="",$I30=""),"",IF(AND(AD$8&lt;=$I30,AD$8+6&gt;=$H30),1,""))</f>
        <v/>
      </c>
      <c r="AE30" s="21">
        <f>IF(OR($H30="",$I30=""),"",IF(AND(AE$8&lt;=$I30,AE$8+6&gt;=$H30),1,""))</f>
        <v/>
      </c>
      <c r="AF30" s="21">
        <f>IF(OR($H30="",$I30=""),"",IF(AND(AF$8&lt;=$I30,AF$8+6&gt;=$H30),1,""))</f>
        <v/>
      </c>
      <c r="AG30" s="21">
        <f>IF(OR($H30="",$I30=""),"",IF(AND(AG$8&lt;=$I30,AG$8+6&gt;=$H30),1,""))</f>
        <v/>
      </c>
      <c r="AH30" s="21">
        <f>IF(OR($H30="",$I30=""),"",IF(AND(AH$8&lt;=$I30,AH$8+6&gt;=$H30),1,""))</f>
        <v/>
      </c>
      <c r="AI30" s="21">
        <f>IF(OR($H30="",$I30=""),"",IF(AND(AI$8&lt;=$I30,AI$8+6&gt;=$H30),1,""))</f>
        <v/>
      </c>
      <c r="AJ30" s="21">
        <f>IF(OR($H30="",$I30=""),"",IF(AND(AJ$8&lt;=$I30,AJ$8+6&gt;=$H30),1,""))</f>
        <v/>
      </c>
      <c r="AK30" s="21">
        <f>IF(OR($H30="",$I30=""),"",IF(AND(AK$8&lt;=$I30,AK$8+6&gt;=$H30),1,""))</f>
        <v/>
      </c>
      <c r="AL30" s="21">
        <f>IF(OR($H30="",$I30=""),"",IF(AND(AL$8&lt;=$I30,AL$8+6&gt;=$H30),1,""))</f>
        <v/>
      </c>
      <c r="AM30" s="21">
        <f>IF(OR($H30="",$I30=""),"",IF(AND(AM$8&lt;=$I30,AM$8+6&gt;=$H30),1,""))</f>
        <v/>
      </c>
      <c r="AN30" s="21">
        <f>IF(OR($H30="",$I30=""),"",IF(AND(AN$8&lt;=$I30,AN$8+6&gt;=$H30),1,""))</f>
        <v/>
      </c>
      <c r="AO30" s="21">
        <f>IF(OR($H30="",$I30=""),"",IF(AND(AO$8&lt;=$I30,AO$8+6&gt;=$H30),1,""))</f>
        <v/>
      </c>
    </row>
    <row r="31" ht="18" customHeight="1">
      <c r="A31" s="14" t="n"/>
      <c r="B31" s="15" t="n"/>
      <c r="C31" s="15" t="n"/>
      <c r="D31" s="15" t="n"/>
      <c r="E31" s="16" t="n"/>
      <c r="F31" s="17" t="n"/>
      <c r="G31" s="16" t="n"/>
      <c r="H31" s="18">
        <f>IF($A31="","",IF($F31&lt;&gt;"",$F31,IF($E31&lt;&gt;"",WORKDAY(INDEX($I$9:$I$80,MATCH($E31,$A$9:$A$80,0)),1),$B$3)))</f>
        <v/>
      </c>
      <c r="I31" s="18">
        <f>IF(OR($H31="",$G31=""),"",WORKDAY($H31,$G31-1))</f>
        <v/>
      </c>
      <c r="J31" s="19" t="n"/>
      <c r="K31" s="20">
        <f>IF($H31="","",IF($J31&gt;=1,"Terminé",IF($I31&lt;TODAY(),"En retard",IF($H31&lt;=TODAY(),"En cours","À venir"))))</f>
        <v/>
      </c>
      <c r="L31" s="21">
        <f>IF(OR($H31="",$I31=""),"",IF(AND(L$8&lt;=$I31,L$8+6&gt;=$H31),1,""))</f>
        <v/>
      </c>
      <c r="M31" s="21">
        <f>IF(OR($H31="",$I31=""),"",IF(AND(M$8&lt;=$I31,M$8+6&gt;=$H31),1,""))</f>
        <v/>
      </c>
      <c r="N31" s="21">
        <f>IF(OR($H31="",$I31=""),"",IF(AND(N$8&lt;=$I31,N$8+6&gt;=$H31),1,""))</f>
        <v/>
      </c>
      <c r="O31" s="21">
        <f>IF(OR($H31="",$I31=""),"",IF(AND(O$8&lt;=$I31,O$8+6&gt;=$H31),1,""))</f>
        <v/>
      </c>
      <c r="P31" s="21">
        <f>IF(OR($H31="",$I31=""),"",IF(AND(P$8&lt;=$I31,P$8+6&gt;=$H31),1,""))</f>
        <v/>
      </c>
      <c r="Q31" s="21">
        <f>IF(OR($H31="",$I31=""),"",IF(AND(Q$8&lt;=$I31,Q$8+6&gt;=$H31),1,""))</f>
        <v/>
      </c>
      <c r="R31" s="21">
        <f>IF(OR($H31="",$I31=""),"",IF(AND(R$8&lt;=$I31,R$8+6&gt;=$H31),1,""))</f>
        <v/>
      </c>
      <c r="S31" s="21">
        <f>IF(OR($H31="",$I31=""),"",IF(AND(S$8&lt;=$I31,S$8+6&gt;=$H31),1,""))</f>
        <v/>
      </c>
      <c r="T31" s="21">
        <f>IF(OR($H31="",$I31=""),"",IF(AND(T$8&lt;=$I31,T$8+6&gt;=$H31),1,""))</f>
        <v/>
      </c>
      <c r="U31" s="21">
        <f>IF(OR($H31="",$I31=""),"",IF(AND(U$8&lt;=$I31,U$8+6&gt;=$H31),1,""))</f>
        <v/>
      </c>
      <c r="V31" s="21">
        <f>IF(OR($H31="",$I31=""),"",IF(AND(V$8&lt;=$I31,V$8+6&gt;=$H31),1,""))</f>
        <v/>
      </c>
      <c r="W31" s="21">
        <f>IF(OR($H31="",$I31=""),"",IF(AND(W$8&lt;=$I31,W$8+6&gt;=$H31),1,""))</f>
        <v/>
      </c>
      <c r="X31" s="21">
        <f>IF(OR($H31="",$I31=""),"",IF(AND(X$8&lt;=$I31,X$8+6&gt;=$H31),1,""))</f>
        <v/>
      </c>
      <c r="Y31" s="21">
        <f>IF(OR($H31="",$I31=""),"",IF(AND(Y$8&lt;=$I31,Y$8+6&gt;=$H31),1,""))</f>
        <v/>
      </c>
      <c r="Z31" s="21">
        <f>IF(OR($H31="",$I31=""),"",IF(AND(Z$8&lt;=$I31,Z$8+6&gt;=$H31),1,""))</f>
        <v/>
      </c>
      <c r="AA31" s="21">
        <f>IF(OR($H31="",$I31=""),"",IF(AND(AA$8&lt;=$I31,AA$8+6&gt;=$H31),1,""))</f>
        <v/>
      </c>
      <c r="AB31" s="21">
        <f>IF(OR($H31="",$I31=""),"",IF(AND(AB$8&lt;=$I31,AB$8+6&gt;=$H31),1,""))</f>
        <v/>
      </c>
      <c r="AC31" s="21">
        <f>IF(OR($H31="",$I31=""),"",IF(AND(AC$8&lt;=$I31,AC$8+6&gt;=$H31),1,""))</f>
        <v/>
      </c>
      <c r="AD31" s="21">
        <f>IF(OR($H31="",$I31=""),"",IF(AND(AD$8&lt;=$I31,AD$8+6&gt;=$H31),1,""))</f>
        <v/>
      </c>
      <c r="AE31" s="21">
        <f>IF(OR($H31="",$I31=""),"",IF(AND(AE$8&lt;=$I31,AE$8+6&gt;=$H31),1,""))</f>
        <v/>
      </c>
      <c r="AF31" s="21">
        <f>IF(OR($H31="",$I31=""),"",IF(AND(AF$8&lt;=$I31,AF$8+6&gt;=$H31),1,""))</f>
        <v/>
      </c>
      <c r="AG31" s="21">
        <f>IF(OR($H31="",$I31=""),"",IF(AND(AG$8&lt;=$I31,AG$8+6&gt;=$H31),1,""))</f>
        <v/>
      </c>
      <c r="AH31" s="21">
        <f>IF(OR($H31="",$I31=""),"",IF(AND(AH$8&lt;=$I31,AH$8+6&gt;=$H31),1,""))</f>
        <v/>
      </c>
      <c r="AI31" s="21">
        <f>IF(OR($H31="",$I31=""),"",IF(AND(AI$8&lt;=$I31,AI$8+6&gt;=$H31),1,""))</f>
        <v/>
      </c>
      <c r="AJ31" s="21">
        <f>IF(OR($H31="",$I31=""),"",IF(AND(AJ$8&lt;=$I31,AJ$8+6&gt;=$H31),1,""))</f>
        <v/>
      </c>
      <c r="AK31" s="21">
        <f>IF(OR($H31="",$I31=""),"",IF(AND(AK$8&lt;=$I31,AK$8+6&gt;=$H31),1,""))</f>
        <v/>
      </c>
      <c r="AL31" s="21">
        <f>IF(OR($H31="",$I31=""),"",IF(AND(AL$8&lt;=$I31,AL$8+6&gt;=$H31),1,""))</f>
        <v/>
      </c>
      <c r="AM31" s="21">
        <f>IF(OR($H31="",$I31=""),"",IF(AND(AM$8&lt;=$I31,AM$8+6&gt;=$H31),1,""))</f>
        <v/>
      </c>
      <c r="AN31" s="21">
        <f>IF(OR($H31="",$I31=""),"",IF(AND(AN$8&lt;=$I31,AN$8+6&gt;=$H31),1,""))</f>
        <v/>
      </c>
      <c r="AO31" s="21">
        <f>IF(OR($H31="",$I31=""),"",IF(AND(AO$8&lt;=$I31,AO$8+6&gt;=$H31),1,""))</f>
        <v/>
      </c>
    </row>
    <row r="32" ht="18" customHeight="1">
      <c r="A32" s="14" t="n"/>
      <c r="B32" s="15" t="n"/>
      <c r="C32" s="15" t="n"/>
      <c r="D32" s="15" t="n"/>
      <c r="E32" s="16" t="n"/>
      <c r="F32" s="17" t="n"/>
      <c r="G32" s="16" t="n"/>
      <c r="H32" s="18">
        <f>IF($A32="","",IF($F32&lt;&gt;"",$F32,IF($E32&lt;&gt;"",WORKDAY(INDEX($I$9:$I$80,MATCH($E32,$A$9:$A$80,0)),1),$B$3)))</f>
        <v/>
      </c>
      <c r="I32" s="18">
        <f>IF(OR($H32="",$G32=""),"",WORKDAY($H32,$G32-1))</f>
        <v/>
      </c>
      <c r="J32" s="19" t="n"/>
      <c r="K32" s="20">
        <f>IF($H32="","",IF($J32&gt;=1,"Terminé",IF($I32&lt;TODAY(),"En retard",IF($H32&lt;=TODAY(),"En cours","À venir"))))</f>
        <v/>
      </c>
      <c r="L32" s="21">
        <f>IF(OR($H32="",$I32=""),"",IF(AND(L$8&lt;=$I32,L$8+6&gt;=$H32),1,""))</f>
        <v/>
      </c>
      <c r="M32" s="21">
        <f>IF(OR($H32="",$I32=""),"",IF(AND(M$8&lt;=$I32,M$8+6&gt;=$H32),1,""))</f>
        <v/>
      </c>
      <c r="N32" s="21">
        <f>IF(OR($H32="",$I32=""),"",IF(AND(N$8&lt;=$I32,N$8+6&gt;=$H32),1,""))</f>
        <v/>
      </c>
      <c r="O32" s="21">
        <f>IF(OR($H32="",$I32=""),"",IF(AND(O$8&lt;=$I32,O$8+6&gt;=$H32),1,""))</f>
        <v/>
      </c>
      <c r="P32" s="21">
        <f>IF(OR($H32="",$I32=""),"",IF(AND(P$8&lt;=$I32,P$8+6&gt;=$H32),1,""))</f>
        <v/>
      </c>
      <c r="Q32" s="21">
        <f>IF(OR($H32="",$I32=""),"",IF(AND(Q$8&lt;=$I32,Q$8+6&gt;=$H32),1,""))</f>
        <v/>
      </c>
      <c r="R32" s="21">
        <f>IF(OR($H32="",$I32=""),"",IF(AND(R$8&lt;=$I32,R$8+6&gt;=$H32),1,""))</f>
        <v/>
      </c>
      <c r="S32" s="21">
        <f>IF(OR($H32="",$I32=""),"",IF(AND(S$8&lt;=$I32,S$8+6&gt;=$H32),1,""))</f>
        <v/>
      </c>
      <c r="T32" s="21">
        <f>IF(OR($H32="",$I32=""),"",IF(AND(T$8&lt;=$I32,T$8+6&gt;=$H32),1,""))</f>
        <v/>
      </c>
      <c r="U32" s="21">
        <f>IF(OR($H32="",$I32=""),"",IF(AND(U$8&lt;=$I32,U$8+6&gt;=$H32),1,""))</f>
        <v/>
      </c>
      <c r="V32" s="21">
        <f>IF(OR($H32="",$I32=""),"",IF(AND(V$8&lt;=$I32,V$8+6&gt;=$H32),1,""))</f>
        <v/>
      </c>
      <c r="W32" s="21">
        <f>IF(OR($H32="",$I32=""),"",IF(AND(W$8&lt;=$I32,W$8+6&gt;=$H32),1,""))</f>
        <v/>
      </c>
      <c r="X32" s="21">
        <f>IF(OR($H32="",$I32=""),"",IF(AND(X$8&lt;=$I32,X$8+6&gt;=$H32),1,""))</f>
        <v/>
      </c>
      <c r="Y32" s="21">
        <f>IF(OR($H32="",$I32=""),"",IF(AND(Y$8&lt;=$I32,Y$8+6&gt;=$H32),1,""))</f>
        <v/>
      </c>
      <c r="Z32" s="21">
        <f>IF(OR($H32="",$I32=""),"",IF(AND(Z$8&lt;=$I32,Z$8+6&gt;=$H32),1,""))</f>
        <v/>
      </c>
      <c r="AA32" s="21">
        <f>IF(OR($H32="",$I32=""),"",IF(AND(AA$8&lt;=$I32,AA$8+6&gt;=$H32),1,""))</f>
        <v/>
      </c>
      <c r="AB32" s="21">
        <f>IF(OR($H32="",$I32=""),"",IF(AND(AB$8&lt;=$I32,AB$8+6&gt;=$H32),1,""))</f>
        <v/>
      </c>
      <c r="AC32" s="21">
        <f>IF(OR($H32="",$I32=""),"",IF(AND(AC$8&lt;=$I32,AC$8+6&gt;=$H32),1,""))</f>
        <v/>
      </c>
      <c r="AD32" s="21">
        <f>IF(OR($H32="",$I32=""),"",IF(AND(AD$8&lt;=$I32,AD$8+6&gt;=$H32),1,""))</f>
        <v/>
      </c>
      <c r="AE32" s="21">
        <f>IF(OR($H32="",$I32=""),"",IF(AND(AE$8&lt;=$I32,AE$8+6&gt;=$H32),1,""))</f>
        <v/>
      </c>
      <c r="AF32" s="21">
        <f>IF(OR($H32="",$I32=""),"",IF(AND(AF$8&lt;=$I32,AF$8+6&gt;=$H32),1,""))</f>
        <v/>
      </c>
      <c r="AG32" s="21">
        <f>IF(OR($H32="",$I32=""),"",IF(AND(AG$8&lt;=$I32,AG$8+6&gt;=$H32),1,""))</f>
        <v/>
      </c>
      <c r="AH32" s="21">
        <f>IF(OR($H32="",$I32=""),"",IF(AND(AH$8&lt;=$I32,AH$8+6&gt;=$H32),1,""))</f>
        <v/>
      </c>
      <c r="AI32" s="21">
        <f>IF(OR($H32="",$I32=""),"",IF(AND(AI$8&lt;=$I32,AI$8+6&gt;=$H32),1,""))</f>
        <v/>
      </c>
      <c r="AJ32" s="21">
        <f>IF(OR($H32="",$I32=""),"",IF(AND(AJ$8&lt;=$I32,AJ$8+6&gt;=$H32),1,""))</f>
        <v/>
      </c>
      <c r="AK32" s="21">
        <f>IF(OR($H32="",$I32=""),"",IF(AND(AK$8&lt;=$I32,AK$8+6&gt;=$H32),1,""))</f>
        <v/>
      </c>
      <c r="AL32" s="21">
        <f>IF(OR($H32="",$I32=""),"",IF(AND(AL$8&lt;=$I32,AL$8+6&gt;=$H32),1,""))</f>
        <v/>
      </c>
      <c r="AM32" s="21">
        <f>IF(OR($H32="",$I32=""),"",IF(AND(AM$8&lt;=$I32,AM$8+6&gt;=$H32),1,""))</f>
        <v/>
      </c>
      <c r="AN32" s="21">
        <f>IF(OR($H32="",$I32=""),"",IF(AND(AN$8&lt;=$I32,AN$8+6&gt;=$H32),1,""))</f>
        <v/>
      </c>
      <c r="AO32" s="21">
        <f>IF(OR($H32="",$I32=""),"",IF(AND(AO$8&lt;=$I32,AO$8+6&gt;=$H32),1,""))</f>
        <v/>
      </c>
    </row>
    <row r="33" ht="18" customHeight="1">
      <c r="A33" s="14" t="n"/>
      <c r="B33" s="15" t="n"/>
      <c r="C33" s="15" t="n"/>
      <c r="D33" s="15" t="n"/>
      <c r="E33" s="16" t="n"/>
      <c r="F33" s="17" t="n"/>
      <c r="G33" s="16" t="n"/>
      <c r="H33" s="18">
        <f>IF($A33="","",IF($F33&lt;&gt;"",$F33,IF($E33&lt;&gt;"",WORKDAY(INDEX($I$9:$I$80,MATCH($E33,$A$9:$A$80,0)),1),$B$3)))</f>
        <v/>
      </c>
      <c r="I33" s="18">
        <f>IF(OR($H33="",$G33=""),"",WORKDAY($H33,$G33-1))</f>
        <v/>
      </c>
      <c r="J33" s="19" t="n"/>
      <c r="K33" s="20">
        <f>IF($H33="","",IF($J33&gt;=1,"Terminé",IF($I33&lt;TODAY(),"En retard",IF($H33&lt;=TODAY(),"En cours","À venir"))))</f>
        <v/>
      </c>
      <c r="L33" s="21">
        <f>IF(OR($H33="",$I33=""),"",IF(AND(L$8&lt;=$I33,L$8+6&gt;=$H33),1,""))</f>
        <v/>
      </c>
      <c r="M33" s="21">
        <f>IF(OR($H33="",$I33=""),"",IF(AND(M$8&lt;=$I33,M$8+6&gt;=$H33),1,""))</f>
        <v/>
      </c>
      <c r="N33" s="21">
        <f>IF(OR($H33="",$I33=""),"",IF(AND(N$8&lt;=$I33,N$8+6&gt;=$H33),1,""))</f>
        <v/>
      </c>
      <c r="O33" s="21">
        <f>IF(OR($H33="",$I33=""),"",IF(AND(O$8&lt;=$I33,O$8+6&gt;=$H33),1,""))</f>
        <v/>
      </c>
      <c r="P33" s="21">
        <f>IF(OR($H33="",$I33=""),"",IF(AND(P$8&lt;=$I33,P$8+6&gt;=$H33),1,""))</f>
        <v/>
      </c>
      <c r="Q33" s="21">
        <f>IF(OR($H33="",$I33=""),"",IF(AND(Q$8&lt;=$I33,Q$8+6&gt;=$H33),1,""))</f>
        <v/>
      </c>
      <c r="R33" s="21">
        <f>IF(OR($H33="",$I33=""),"",IF(AND(R$8&lt;=$I33,R$8+6&gt;=$H33),1,""))</f>
        <v/>
      </c>
      <c r="S33" s="21">
        <f>IF(OR($H33="",$I33=""),"",IF(AND(S$8&lt;=$I33,S$8+6&gt;=$H33),1,""))</f>
        <v/>
      </c>
      <c r="T33" s="21">
        <f>IF(OR($H33="",$I33=""),"",IF(AND(T$8&lt;=$I33,T$8+6&gt;=$H33),1,""))</f>
        <v/>
      </c>
      <c r="U33" s="21">
        <f>IF(OR($H33="",$I33=""),"",IF(AND(U$8&lt;=$I33,U$8+6&gt;=$H33),1,""))</f>
        <v/>
      </c>
      <c r="V33" s="21">
        <f>IF(OR($H33="",$I33=""),"",IF(AND(V$8&lt;=$I33,V$8+6&gt;=$H33),1,""))</f>
        <v/>
      </c>
      <c r="W33" s="21">
        <f>IF(OR($H33="",$I33=""),"",IF(AND(W$8&lt;=$I33,W$8+6&gt;=$H33),1,""))</f>
        <v/>
      </c>
      <c r="X33" s="21">
        <f>IF(OR($H33="",$I33=""),"",IF(AND(X$8&lt;=$I33,X$8+6&gt;=$H33),1,""))</f>
        <v/>
      </c>
      <c r="Y33" s="21">
        <f>IF(OR($H33="",$I33=""),"",IF(AND(Y$8&lt;=$I33,Y$8+6&gt;=$H33),1,""))</f>
        <v/>
      </c>
      <c r="Z33" s="21">
        <f>IF(OR($H33="",$I33=""),"",IF(AND(Z$8&lt;=$I33,Z$8+6&gt;=$H33),1,""))</f>
        <v/>
      </c>
      <c r="AA33" s="21">
        <f>IF(OR($H33="",$I33=""),"",IF(AND(AA$8&lt;=$I33,AA$8+6&gt;=$H33),1,""))</f>
        <v/>
      </c>
      <c r="AB33" s="21">
        <f>IF(OR($H33="",$I33=""),"",IF(AND(AB$8&lt;=$I33,AB$8+6&gt;=$H33),1,""))</f>
        <v/>
      </c>
      <c r="AC33" s="21">
        <f>IF(OR($H33="",$I33=""),"",IF(AND(AC$8&lt;=$I33,AC$8+6&gt;=$H33),1,""))</f>
        <v/>
      </c>
      <c r="AD33" s="21">
        <f>IF(OR($H33="",$I33=""),"",IF(AND(AD$8&lt;=$I33,AD$8+6&gt;=$H33),1,""))</f>
        <v/>
      </c>
      <c r="AE33" s="21">
        <f>IF(OR($H33="",$I33=""),"",IF(AND(AE$8&lt;=$I33,AE$8+6&gt;=$H33),1,""))</f>
        <v/>
      </c>
      <c r="AF33" s="21">
        <f>IF(OR($H33="",$I33=""),"",IF(AND(AF$8&lt;=$I33,AF$8+6&gt;=$H33),1,""))</f>
        <v/>
      </c>
      <c r="AG33" s="21">
        <f>IF(OR($H33="",$I33=""),"",IF(AND(AG$8&lt;=$I33,AG$8+6&gt;=$H33),1,""))</f>
        <v/>
      </c>
      <c r="AH33" s="21">
        <f>IF(OR($H33="",$I33=""),"",IF(AND(AH$8&lt;=$I33,AH$8+6&gt;=$H33),1,""))</f>
        <v/>
      </c>
      <c r="AI33" s="21">
        <f>IF(OR($H33="",$I33=""),"",IF(AND(AI$8&lt;=$I33,AI$8+6&gt;=$H33),1,""))</f>
        <v/>
      </c>
      <c r="AJ33" s="21">
        <f>IF(OR($H33="",$I33=""),"",IF(AND(AJ$8&lt;=$I33,AJ$8+6&gt;=$H33),1,""))</f>
        <v/>
      </c>
      <c r="AK33" s="21">
        <f>IF(OR($H33="",$I33=""),"",IF(AND(AK$8&lt;=$I33,AK$8+6&gt;=$H33),1,""))</f>
        <v/>
      </c>
      <c r="AL33" s="21">
        <f>IF(OR($H33="",$I33=""),"",IF(AND(AL$8&lt;=$I33,AL$8+6&gt;=$H33),1,""))</f>
        <v/>
      </c>
      <c r="AM33" s="21">
        <f>IF(OR($H33="",$I33=""),"",IF(AND(AM$8&lt;=$I33,AM$8+6&gt;=$H33),1,""))</f>
        <v/>
      </c>
      <c r="AN33" s="21">
        <f>IF(OR($H33="",$I33=""),"",IF(AND(AN$8&lt;=$I33,AN$8+6&gt;=$H33),1,""))</f>
        <v/>
      </c>
      <c r="AO33" s="21">
        <f>IF(OR($H33="",$I33=""),"",IF(AND(AO$8&lt;=$I33,AO$8+6&gt;=$H33),1,""))</f>
        <v/>
      </c>
    </row>
    <row r="34" ht="18" customHeight="1">
      <c r="A34" s="14" t="n"/>
      <c r="B34" s="15" t="n"/>
      <c r="C34" s="15" t="n"/>
      <c r="D34" s="15" t="n"/>
      <c r="E34" s="16" t="n"/>
      <c r="F34" s="17" t="n"/>
      <c r="G34" s="16" t="n"/>
      <c r="H34" s="18">
        <f>IF($A34="","",IF($F34&lt;&gt;"",$F34,IF($E34&lt;&gt;"",WORKDAY(INDEX($I$9:$I$80,MATCH($E34,$A$9:$A$80,0)),1),$B$3)))</f>
        <v/>
      </c>
      <c r="I34" s="18">
        <f>IF(OR($H34="",$G34=""),"",WORKDAY($H34,$G34-1))</f>
        <v/>
      </c>
      <c r="J34" s="19" t="n"/>
      <c r="K34" s="20">
        <f>IF($H34="","",IF($J34&gt;=1,"Terminé",IF($I34&lt;TODAY(),"En retard",IF($H34&lt;=TODAY(),"En cours","À venir"))))</f>
        <v/>
      </c>
      <c r="L34" s="21">
        <f>IF(OR($H34="",$I34=""),"",IF(AND(L$8&lt;=$I34,L$8+6&gt;=$H34),1,""))</f>
        <v/>
      </c>
      <c r="M34" s="21">
        <f>IF(OR($H34="",$I34=""),"",IF(AND(M$8&lt;=$I34,M$8+6&gt;=$H34),1,""))</f>
        <v/>
      </c>
      <c r="N34" s="21">
        <f>IF(OR($H34="",$I34=""),"",IF(AND(N$8&lt;=$I34,N$8+6&gt;=$H34),1,""))</f>
        <v/>
      </c>
      <c r="O34" s="21">
        <f>IF(OR($H34="",$I34=""),"",IF(AND(O$8&lt;=$I34,O$8+6&gt;=$H34),1,""))</f>
        <v/>
      </c>
      <c r="P34" s="21">
        <f>IF(OR($H34="",$I34=""),"",IF(AND(P$8&lt;=$I34,P$8+6&gt;=$H34),1,""))</f>
        <v/>
      </c>
      <c r="Q34" s="21">
        <f>IF(OR($H34="",$I34=""),"",IF(AND(Q$8&lt;=$I34,Q$8+6&gt;=$H34),1,""))</f>
        <v/>
      </c>
      <c r="R34" s="21">
        <f>IF(OR($H34="",$I34=""),"",IF(AND(R$8&lt;=$I34,R$8+6&gt;=$H34),1,""))</f>
        <v/>
      </c>
      <c r="S34" s="21">
        <f>IF(OR($H34="",$I34=""),"",IF(AND(S$8&lt;=$I34,S$8+6&gt;=$H34),1,""))</f>
        <v/>
      </c>
      <c r="T34" s="21">
        <f>IF(OR($H34="",$I34=""),"",IF(AND(T$8&lt;=$I34,T$8+6&gt;=$H34),1,""))</f>
        <v/>
      </c>
      <c r="U34" s="21">
        <f>IF(OR($H34="",$I34=""),"",IF(AND(U$8&lt;=$I34,U$8+6&gt;=$H34),1,""))</f>
        <v/>
      </c>
      <c r="V34" s="21">
        <f>IF(OR($H34="",$I34=""),"",IF(AND(V$8&lt;=$I34,V$8+6&gt;=$H34),1,""))</f>
        <v/>
      </c>
      <c r="W34" s="21">
        <f>IF(OR($H34="",$I34=""),"",IF(AND(W$8&lt;=$I34,W$8+6&gt;=$H34),1,""))</f>
        <v/>
      </c>
      <c r="X34" s="21">
        <f>IF(OR($H34="",$I34=""),"",IF(AND(X$8&lt;=$I34,X$8+6&gt;=$H34),1,""))</f>
        <v/>
      </c>
      <c r="Y34" s="21">
        <f>IF(OR($H34="",$I34=""),"",IF(AND(Y$8&lt;=$I34,Y$8+6&gt;=$H34),1,""))</f>
        <v/>
      </c>
      <c r="Z34" s="21">
        <f>IF(OR($H34="",$I34=""),"",IF(AND(Z$8&lt;=$I34,Z$8+6&gt;=$H34),1,""))</f>
        <v/>
      </c>
      <c r="AA34" s="21">
        <f>IF(OR($H34="",$I34=""),"",IF(AND(AA$8&lt;=$I34,AA$8+6&gt;=$H34),1,""))</f>
        <v/>
      </c>
      <c r="AB34" s="21">
        <f>IF(OR($H34="",$I34=""),"",IF(AND(AB$8&lt;=$I34,AB$8+6&gt;=$H34),1,""))</f>
        <v/>
      </c>
      <c r="AC34" s="21">
        <f>IF(OR($H34="",$I34=""),"",IF(AND(AC$8&lt;=$I34,AC$8+6&gt;=$H34),1,""))</f>
        <v/>
      </c>
      <c r="AD34" s="21">
        <f>IF(OR($H34="",$I34=""),"",IF(AND(AD$8&lt;=$I34,AD$8+6&gt;=$H34),1,""))</f>
        <v/>
      </c>
      <c r="AE34" s="21">
        <f>IF(OR($H34="",$I34=""),"",IF(AND(AE$8&lt;=$I34,AE$8+6&gt;=$H34),1,""))</f>
        <v/>
      </c>
      <c r="AF34" s="21">
        <f>IF(OR($H34="",$I34=""),"",IF(AND(AF$8&lt;=$I34,AF$8+6&gt;=$H34),1,""))</f>
        <v/>
      </c>
      <c r="AG34" s="21">
        <f>IF(OR($H34="",$I34=""),"",IF(AND(AG$8&lt;=$I34,AG$8+6&gt;=$H34),1,""))</f>
        <v/>
      </c>
      <c r="AH34" s="21">
        <f>IF(OR($H34="",$I34=""),"",IF(AND(AH$8&lt;=$I34,AH$8+6&gt;=$H34),1,""))</f>
        <v/>
      </c>
      <c r="AI34" s="21">
        <f>IF(OR($H34="",$I34=""),"",IF(AND(AI$8&lt;=$I34,AI$8+6&gt;=$H34),1,""))</f>
        <v/>
      </c>
      <c r="AJ34" s="21">
        <f>IF(OR($H34="",$I34=""),"",IF(AND(AJ$8&lt;=$I34,AJ$8+6&gt;=$H34),1,""))</f>
        <v/>
      </c>
      <c r="AK34" s="21">
        <f>IF(OR($H34="",$I34=""),"",IF(AND(AK$8&lt;=$I34,AK$8+6&gt;=$H34),1,""))</f>
        <v/>
      </c>
      <c r="AL34" s="21">
        <f>IF(OR($H34="",$I34=""),"",IF(AND(AL$8&lt;=$I34,AL$8+6&gt;=$H34),1,""))</f>
        <v/>
      </c>
      <c r="AM34" s="21">
        <f>IF(OR($H34="",$I34=""),"",IF(AND(AM$8&lt;=$I34,AM$8+6&gt;=$H34),1,""))</f>
        <v/>
      </c>
      <c r="AN34" s="21">
        <f>IF(OR($H34="",$I34=""),"",IF(AND(AN$8&lt;=$I34,AN$8+6&gt;=$H34),1,""))</f>
        <v/>
      </c>
      <c r="AO34" s="21">
        <f>IF(OR($H34="",$I34=""),"",IF(AND(AO$8&lt;=$I34,AO$8+6&gt;=$H34),1,""))</f>
        <v/>
      </c>
    </row>
    <row r="35" ht="18" customHeight="1">
      <c r="A35" s="14" t="n"/>
      <c r="B35" s="15" t="n"/>
      <c r="C35" s="15" t="n"/>
      <c r="D35" s="15" t="n"/>
      <c r="E35" s="16" t="n"/>
      <c r="F35" s="17" t="n"/>
      <c r="G35" s="16" t="n"/>
      <c r="H35" s="18">
        <f>IF($A35="","",IF($F35&lt;&gt;"",$F35,IF($E35&lt;&gt;"",WORKDAY(INDEX($I$9:$I$80,MATCH($E35,$A$9:$A$80,0)),1),$B$3)))</f>
        <v/>
      </c>
      <c r="I35" s="18">
        <f>IF(OR($H35="",$G35=""),"",WORKDAY($H35,$G35-1))</f>
        <v/>
      </c>
      <c r="J35" s="19" t="n"/>
      <c r="K35" s="20">
        <f>IF($H35="","",IF($J35&gt;=1,"Terminé",IF($I35&lt;TODAY(),"En retard",IF($H35&lt;=TODAY(),"En cours","À venir"))))</f>
        <v/>
      </c>
      <c r="L35" s="21">
        <f>IF(OR($H35="",$I35=""),"",IF(AND(L$8&lt;=$I35,L$8+6&gt;=$H35),1,""))</f>
        <v/>
      </c>
      <c r="M35" s="21">
        <f>IF(OR($H35="",$I35=""),"",IF(AND(M$8&lt;=$I35,M$8+6&gt;=$H35),1,""))</f>
        <v/>
      </c>
      <c r="N35" s="21">
        <f>IF(OR($H35="",$I35=""),"",IF(AND(N$8&lt;=$I35,N$8+6&gt;=$H35),1,""))</f>
        <v/>
      </c>
      <c r="O35" s="21">
        <f>IF(OR($H35="",$I35=""),"",IF(AND(O$8&lt;=$I35,O$8+6&gt;=$H35),1,""))</f>
        <v/>
      </c>
      <c r="P35" s="21">
        <f>IF(OR($H35="",$I35=""),"",IF(AND(P$8&lt;=$I35,P$8+6&gt;=$H35),1,""))</f>
        <v/>
      </c>
      <c r="Q35" s="21">
        <f>IF(OR($H35="",$I35=""),"",IF(AND(Q$8&lt;=$I35,Q$8+6&gt;=$H35),1,""))</f>
        <v/>
      </c>
      <c r="R35" s="21">
        <f>IF(OR($H35="",$I35=""),"",IF(AND(R$8&lt;=$I35,R$8+6&gt;=$H35),1,""))</f>
        <v/>
      </c>
      <c r="S35" s="21">
        <f>IF(OR($H35="",$I35=""),"",IF(AND(S$8&lt;=$I35,S$8+6&gt;=$H35),1,""))</f>
        <v/>
      </c>
      <c r="T35" s="21">
        <f>IF(OR($H35="",$I35=""),"",IF(AND(T$8&lt;=$I35,T$8+6&gt;=$H35),1,""))</f>
        <v/>
      </c>
      <c r="U35" s="21">
        <f>IF(OR($H35="",$I35=""),"",IF(AND(U$8&lt;=$I35,U$8+6&gt;=$H35),1,""))</f>
        <v/>
      </c>
      <c r="V35" s="21">
        <f>IF(OR($H35="",$I35=""),"",IF(AND(V$8&lt;=$I35,V$8+6&gt;=$H35),1,""))</f>
        <v/>
      </c>
      <c r="W35" s="21">
        <f>IF(OR($H35="",$I35=""),"",IF(AND(W$8&lt;=$I35,W$8+6&gt;=$H35),1,""))</f>
        <v/>
      </c>
      <c r="X35" s="21">
        <f>IF(OR($H35="",$I35=""),"",IF(AND(X$8&lt;=$I35,X$8+6&gt;=$H35),1,""))</f>
        <v/>
      </c>
      <c r="Y35" s="21">
        <f>IF(OR($H35="",$I35=""),"",IF(AND(Y$8&lt;=$I35,Y$8+6&gt;=$H35),1,""))</f>
        <v/>
      </c>
      <c r="Z35" s="21">
        <f>IF(OR($H35="",$I35=""),"",IF(AND(Z$8&lt;=$I35,Z$8+6&gt;=$H35),1,""))</f>
        <v/>
      </c>
      <c r="AA35" s="21">
        <f>IF(OR($H35="",$I35=""),"",IF(AND(AA$8&lt;=$I35,AA$8+6&gt;=$H35),1,""))</f>
        <v/>
      </c>
      <c r="AB35" s="21">
        <f>IF(OR($H35="",$I35=""),"",IF(AND(AB$8&lt;=$I35,AB$8+6&gt;=$H35),1,""))</f>
        <v/>
      </c>
      <c r="AC35" s="21">
        <f>IF(OR($H35="",$I35=""),"",IF(AND(AC$8&lt;=$I35,AC$8+6&gt;=$H35),1,""))</f>
        <v/>
      </c>
      <c r="AD35" s="21">
        <f>IF(OR($H35="",$I35=""),"",IF(AND(AD$8&lt;=$I35,AD$8+6&gt;=$H35),1,""))</f>
        <v/>
      </c>
      <c r="AE35" s="21">
        <f>IF(OR($H35="",$I35=""),"",IF(AND(AE$8&lt;=$I35,AE$8+6&gt;=$H35),1,""))</f>
        <v/>
      </c>
      <c r="AF35" s="21">
        <f>IF(OR($H35="",$I35=""),"",IF(AND(AF$8&lt;=$I35,AF$8+6&gt;=$H35),1,""))</f>
        <v/>
      </c>
      <c r="AG35" s="21">
        <f>IF(OR($H35="",$I35=""),"",IF(AND(AG$8&lt;=$I35,AG$8+6&gt;=$H35),1,""))</f>
        <v/>
      </c>
      <c r="AH35" s="21">
        <f>IF(OR($H35="",$I35=""),"",IF(AND(AH$8&lt;=$I35,AH$8+6&gt;=$H35),1,""))</f>
        <v/>
      </c>
      <c r="AI35" s="21">
        <f>IF(OR($H35="",$I35=""),"",IF(AND(AI$8&lt;=$I35,AI$8+6&gt;=$H35),1,""))</f>
        <v/>
      </c>
      <c r="AJ35" s="21">
        <f>IF(OR($H35="",$I35=""),"",IF(AND(AJ$8&lt;=$I35,AJ$8+6&gt;=$H35),1,""))</f>
        <v/>
      </c>
      <c r="AK35" s="21">
        <f>IF(OR($H35="",$I35=""),"",IF(AND(AK$8&lt;=$I35,AK$8+6&gt;=$H35),1,""))</f>
        <v/>
      </c>
      <c r="AL35" s="21">
        <f>IF(OR($H35="",$I35=""),"",IF(AND(AL$8&lt;=$I35,AL$8+6&gt;=$H35),1,""))</f>
        <v/>
      </c>
      <c r="AM35" s="21">
        <f>IF(OR($H35="",$I35=""),"",IF(AND(AM$8&lt;=$I35,AM$8+6&gt;=$H35),1,""))</f>
        <v/>
      </c>
      <c r="AN35" s="21">
        <f>IF(OR($H35="",$I35=""),"",IF(AND(AN$8&lt;=$I35,AN$8+6&gt;=$H35),1,""))</f>
        <v/>
      </c>
      <c r="AO35" s="21">
        <f>IF(OR($H35="",$I35=""),"",IF(AND(AO$8&lt;=$I35,AO$8+6&gt;=$H35),1,""))</f>
        <v/>
      </c>
    </row>
    <row r="36" ht="18" customHeight="1">
      <c r="A36" s="14" t="n"/>
      <c r="B36" s="15" t="n"/>
      <c r="C36" s="15" t="n"/>
      <c r="D36" s="15" t="n"/>
      <c r="E36" s="16" t="n"/>
      <c r="F36" s="17" t="n"/>
      <c r="G36" s="16" t="n"/>
      <c r="H36" s="18">
        <f>IF($A36="","",IF($F36&lt;&gt;"",$F36,IF($E36&lt;&gt;"",WORKDAY(INDEX($I$9:$I$80,MATCH($E36,$A$9:$A$80,0)),1),$B$3)))</f>
        <v/>
      </c>
      <c r="I36" s="18">
        <f>IF(OR($H36="",$G36=""),"",WORKDAY($H36,$G36-1))</f>
        <v/>
      </c>
      <c r="J36" s="19" t="n"/>
      <c r="K36" s="20">
        <f>IF($H36="","",IF($J36&gt;=1,"Terminé",IF($I36&lt;TODAY(),"En retard",IF($H36&lt;=TODAY(),"En cours","À venir"))))</f>
        <v/>
      </c>
      <c r="L36" s="21">
        <f>IF(OR($H36="",$I36=""),"",IF(AND(L$8&lt;=$I36,L$8+6&gt;=$H36),1,""))</f>
        <v/>
      </c>
      <c r="M36" s="21">
        <f>IF(OR($H36="",$I36=""),"",IF(AND(M$8&lt;=$I36,M$8+6&gt;=$H36),1,""))</f>
        <v/>
      </c>
      <c r="N36" s="21">
        <f>IF(OR($H36="",$I36=""),"",IF(AND(N$8&lt;=$I36,N$8+6&gt;=$H36),1,""))</f>
        <v/>
      </c>
      <c r="O36" s="21">
        <f>IF(OR($H36="",$I36=""),"",IF(AND(O$8&lt;=$I36,O$8+6&gt;=$H36),1,""))</f>
        <v/>
      </c>
      <c r="P36" s="21">
        <f>IF(OR($H36="",$I36=""),"",IF(AND(P$8&lt;=$I36,P$8+6&gt;=$H36),1,""))</f>
        <v/>
      </c>
      <c r="Q36" s="21">
        <f>IF(OR($H36="",$I36=""),"",IF(AND(Q$8&lt;=$I36,Q$8+6&gt;=$H36),1,""))</f>
        <v/>
      </c>
      <c r="R36" s="21">
        <f>IF(OR($H36="",$I36=""),"",IF(AND(R$8&lt;=$I36,R$8+6&gt;=$H36),1,""))</f>
        <v/>
      </c>
      <c r="S36" s="21">
        <f>IF(OR($H36="",$I36=""),"",IF(AND(S$8&lt;=$I36,S$8+6&gt;=$H36),1,""))</f>
        <v/>
      </c>
      <c r="T36" s="21">
        <f>IF(OR($H36="",$I36=""),"",IF(AND(T$8&lt;=$I36,T$8+6&gt;=$H36),1,""))</f>
        <v/>
      </c>
      <c r="U36" s="21">
        <f>IF(OR($H36="",$I36=""),"",IF(AND(U$8&lt;=$I36,U$8+6&gt;=$H36),1,""))</f>
        <v/>
      </c>
      <c r="V36" s="21">
        <f>IF(OR($H36="",$I36=""),"",IF(AND(V$8&lt;=$I36,V$8+6&gt;=$H36),1,""))</f>
        <v/>
      </c>
      <c r="W36" s="21">
        <f>IF(OR($H36="",$I36=""),"",IF(AND(W$8&lt;=$I36,W$8+6&gt;=$H36),1,""))</f>
        <v/>
      </c>
      <c r="X36" s="21">
        <f>IF(OR($H36="",$I36=""),"",IF(AND(X$8&lt;=$I36,X$8+6&gt;=$H36),1,""))</f>
        <v/>
      </c>
      <c r="Y36" s="21">
        <f>IF(OR($H36="",$I36=""),"",IF(AND(Y$8&lt;=$I36,Y$8+6&gt;=$H36),1,""))</f>
        <v/>
      </c>
      <c r="Z36" s="21">
        <f>IF(OR($H36="",$I36=""),"",IF(AND(Z$8&lt;=$I36,Z$8+6&gt;=$H36),1,""))</f>
        <v/>
      </c>
      <c r="AA36" s="21">
        <f>IF(OR($H36="",$I36=""),"",IF(AND(AA$8&lt;=$I36,AA$8+6&gt;=$H36),1,""))</f>
        <v/>
      </c>
      <c r="AB36" s="21">
        <f>IF(OR($H36="",$I36=""),"",IF(AND(AB$8&lt;=$I36,AB$8+6&gt;=$H36),1,""))</f>
        <v/>
      </c>
      <c r="AC36" s="21">
        <f>IF(OR($H36="",$I36=""),"",IF(AND(AC$8&lt;=$I36,AC$8+6&gt;=$H36),1,""))</f>
        <v/>
      </c>
      <c r="AD36" s="21">
        <f>IF(OR($H36="",$I36=""),"",IF(AND(AD$8&lt;=$I36,AD$8+6&gt;=$H36),1,""))</f>
        <v/>
      </c>
      <c r="AE36" s="21">
        <f>IF(OR($H36="",$I36=""),"",IF(AND(AE$8&lt;=$I36,AE$8+6&gt;=$H36),1,""))</f>
        <v/>
      </c>
      <c r="AF36" s="21">
        <f>IF(OR($H36="",$I36=""),"",IF(AND(AF$8&lt;=$I36,AF$8+6&gt;=$H36),1,""))</f>
        <v/>
      </c>
      <c r="AG36" s="21">
        <f>IF(OR($H36="",$I36=""),"",IF(AND(AG$8&lt;=$I36,AG$8+6&gt;=$H36),1,""))</f>
        <v/>
      </c>
      <c r="AH36" s="21">
        <f>IF(OR($H36="",$I36=""),"",IF(AND(AH$8&lt;=$I36,AH$8+6&gt;=$H36),1,""))</f>
        <v/>
      </c>
      <c r="AI36" s="21">
        <f>IF(OR($H36="",$I36=""),"",IF(AND(AI$8&lt;=$I36,AI$8+6&gt;=$H36),1,""))</f>
        <v/>
      </c>
      <c r="AJ36" s="21">
        <f>IF(OR($H36="",$I36=""),"",IF(AND(AJ$8&lt;=$I36,AJ$8+6&gt;=$H36),1,""))</f>
        <v/>
      </c>
      <c r="AK36" s="21">
        <f>IF(OR($H36="",$I36=""),"",IF(AND(AK$8&lt;=$I36,AK$8+6&gt;=$H36),1,""))</f>
        <v/>
      </c>
      <c r="AL36" s="21">
        <f>IF(OR($H36="",$I36=""),"",IF(AND(AL$8&lt;=$I36,AL$8+6&gt;=$H36),1,""))</f>
        <v/>
      </c>
      <c r="AM36" s="21">
        <f>IF(OR($H36="",$I36=""),"",IF(AND(AM$8&lt;=$I36,AM$8+6&gt;=$H36),1,""))</f>
        <v/>
      </c>
      <c r="AN36" s="21">
        <f>IF(OR($H36="",$I36=""),"",IF(AND(AN$8&lt;=$I36,AN$8+6&gt;=$H36),1,""))</f>
        <v/>
      </c>
      <c r="AO36" s="21">
        <f>IF(OR($H36="",$I36=""),"",IF(AND(AO$8&lt;=$I36,AO$8+6&gt;=$H36),1,""))</f>
        <v/>
      </c>
    </row>
    <row r="37" ht="18" customHeight="1">
      <c r="A37" s="14" t="n"/>
      <c r="B37" s="15" t="n"/>
      <c r="C37" s="15" t="n"/>
      <c r="D37" s="15" t="n"/>
      <c r="E37" s="16" t="n"/>
      <c r="F37" s="17" t="n"/>
      <c r="G37" s="16" t="n"/>
      <c r="H37" s="18">
        <f>IF($A37="","",IF($F37&lt;&gt;"",$F37,IF($E37&lt;&gt;"",WORKDAY(INDEX($I$9:$I$80,MATCH($E37,$A$9:$A$80,0)),1),$B$3)))</f>
        <v/>
      </c>
      <c r="I37" s="18">
        <f>IF(OR($H37="",$G37=""),"",WORKDAY($H37,$G37-1))</f>
        <v/>
      </c>
      <c r="J37" s="19" t="n"/>
      <c r="K37" s="20">
        <f>IF($H37="","",IF($J37&gt;=1,"Terminé",IF($I37&lt;TODAY(),"En retard",IF($H37&lt;=TODAY(),"En cours","À venir"))))</f>
        <v/>
      </c>
      <c r="L37" s="21">
        <f>IF(OR($H37="",$I37=""),"",IF(AND(L$8&lt;=$I37,L$8+6&gt;=$H37),1,""))</f>
        <v/>
      </c>
      <c r="M37" s="21">
        <f>IF(OR($H37="",$I37=""),"",IF(AND(M$8&lt;=$I37,M$8+6&gt;=$H37),1,""))</f>
        <v/>
      </c>
      <c r="N37" s="21">
        <f>IF(OR($H37="",$I37=""),"",IF(AND(N$8&lt;=$I37,N$8+6&gt;=$H37),1,""))</f>
        <v/>
      </c>
      <c r="O37" s="21">
        <f>IF(OR($H37="",$I37=""),"",IF(AND(O$8&lt;=$I37,O$8+6&gt;=$H37),1,""))</f>
        <v/>
      </c>
      <c r="P37" s="21">
        <f>IF(OR($H37="",$I37=""),"",IF(AND(P$8&lt;=$I37,P$8+6&gt;=$H37),1,""))</f>
        <v/>
      </c>
      <c r="Q37" s="21">
        <f>IF(OR($H37="",$I37=""),"",IF(AND(Q$8&lt;=$I37,Q$8+6&gt;=$H37),1,""))</f>
        <v/>
      </c>
      <c r="R37" s="21">
        <f>IF(OR($H37="",$I37=""),"",IF(AND(R$8&lt;=$I37,R$8+6&gt;=$H37),1,""))</f>
        <v/>
      </c>
      <c r="S37" s="21">
        <f>IF(OR($H37="",$I37=""),"",IF(AND(S$8&lt;=$I37,S$8+6&gt;=$H37),1,""))</f>
        <v/>
      </c>
      <c r="T37" s="21">
        <f>IF(OR($H37="",$I37=""),"",IF(AND(T$8&lt;=$I37,T$8+6&gt;=$H37),1,""))</f>
        <v/>
      </c>
      <c r="U37" s="21">
        <f>IF(OR($H37="",$I37=""),"",IF(AND(U$8&lt;=$I37,U$8+6&gt;=$H37),1,""))</f>
        <v/>
      </c>
      <c r="V37" s="21">
        <f>IF(OR($H37="",$I37=""),"",IF(AND(V$8&lt;=$I37,V$8+6&gt;=$H37),1,""))</f>
        <v/>
      </c>
      <c r="W37" s="21">
        <f>IF(OR($H37="",$I37=""),"",IF(AND(W$8&lt;=$I37,W$8+6&gt;=$H37),1,""))</f>
        <v/>
      </c>
      <c r="X37" s="21">
        <f>IF(OR($H37="",$I37=""),"",IF(AND(X$8&lt;=$I37,X$8+6&gt;=$H37),1,""))</f>
        <v/>
      </c>
      <c r="Y37" s="21">
        <f>IF(OR($H37="",$I37=""),"",IF(AND(Y$8&lt;=$I37,Y$8+6&gt;=$H37),1,""))</f>
        <v/>
      </c>
      <c r="Z37" s="21">
        <f>IF(OR($H37="",$I37=""),"",IF(AND(Z$8&lt;=$I37,Z$8+6&gt;=$H37),1,""))</f>
        <v/>
      </c>
      <c r="AA37" s="21">
        <f>IF(OR($H37="",$I37=""),"",IF(AND(AA$8&lt;=$I37,AA$8+6&gt;=$H37),1,""))</f>
        <v/>
      </c>
      <c r="AB37" s="21">
        <f>IF(OR($H37="",$I37=""),"",IF(AND(AB$8&lt;=$I37,AB$8+6&gt;=$H37),1,""))</f>
        <v/>
      </c>
      <c r="AC37" s="21">
        <f>IF(OR($H37="",$I37=""),"",IF(AND(AC$8&lt;=$I37,AC$8+6&gt;=$H37),1,""))</f>
        <v/>
      </c>
      <c r="AD37" s="21">
        <f>IF(OR($H37="",$I37=""),"",IF(AND(AD$8&lt;=$I37,AD$8+6&gt;=$H37),1,""))</f>
        <v/>
      </c>
      <c r="AE37" s="21">
        <f>IF(OR($H37="",$I37=""),"",IF(AND(AE$8&lt;=$I37,AE$8+6&gt;=$H37),1,""))</f>
        <v/>
      </c>
      <c r="AF37" s="21">
        <f>IF(OR($H37="",$I37=""),"",IF(AND(AF$8&lt;=$I37,AF$8+6&gt;=$H37),1,""))</f>
        <v/>
      </c>
      <c r="AG37" s="21">
        <f>IF(OR($H37="",$I37=""),"",IF(AND(AG$8&lt;=$I37,AG$8+6&gt;=$H37),1,""))</f>
        <v/>
      </c>
      <c r="AH37" s="21">
        <f>IF(OR($H37="",$I37=""),"",IF(AND(AH$8&lt;=$I37,AH$8+6&gt;=$H37),1,""))</f>
        <v/>
      </c>
      <c r="AI37" s="21">
        <f>IF(OR($H37="",$I37=""),"",IF(AND(AI$8&lt;=$I37,AI$8+6&gt;=$H37),1,""))</f>
        <v/>
      </c>
      <c r="AJ37" s="21">
        <f>IF(OR($H37="",$I37=""),"",IF(AND(AJ$8&lt;=$I37,AJ$8+6&gt;=$H37),1,""))</f>
        <v/>
      </c>
      <c r="AK37" s="21">
        <f>IF(OR($H37="",$I37=""),"",IF(AND(AK$8&lt;=$I37,AK$8+6&gt;=$H37),1,""))</f>
        <v/>
      </c>
      <c r="AL37" s="21">
        <f>IF(OR($H37="",$I37=""),"",IF(AND(AL$8&lt;=$I37,AL$8+6&gt;=$H37),1,""))</f>
        <v/>
      </c>
      <c r="AM37" s="21">
        <f>IF(OR($H37="",$I37=""),"",IF(AND(AM$8&lt;=$I37,AM$8+6&gt;=$H37),1,""))</f>
        <v/>
      </c>
      <c r="AN37" s="21">
        <f>IF(OR($H37="",$I37=""),"",IF(AND(AN$8&lt;=$I37,AN$8+6&gt;=$H37),1,""))</f>
        <v/>
      </c>
      <c r="AO37" s="21">
        <f>IF(OR($H37="",$I37=""),"",IF(AND(AO$8&lt;=$I37,AO$8+6&gt;=$H37),1,""))</f>
        <v/>
      </c>
    </row>
    <row r="38" ht="18" customHeight="1">
      <c r="A38" s="14" t="n"/>
      <c r="B38" s="15" t="n"/>
      <c r="C38" s="15" t="n"/>
      <c r="D38" s="15" t="n"/>
      <c r="E38" s="16" t="n"/>
      <c r="F38" s="17" t="n"/>
      <c r="G38" s="16" t="n"/>
      <c r="H38" s="18">
        <f>IF($A38="","",IF($F38&lt;&gt;"",$F38,IF($E38&lt;&gt;"",WORKDAY(INDEX($I$9:$I$80,MATCH($E38,$A$9:$A$80,0)),1),$B$3)))</f>
        <v/>
      </c>
      <c r="I38" s="18">
        <f>IF(OR($H38="",$G38=""),"",WORKDAY($H38,$G38-1))</f>
        <v/>
      </c>
      <c r="J38" s="19" t="n"/>
      <c r="K38" s="20">
        <f>IF($H38="","",IF($J38&gt;=1,"Terminé",IF($I38&lt;TODAY(),"En retard",IF($H38&lt;=TODAY(),"En cours","À venir"))))</f>
        <v/>
      </c>
      <c r="L38" s="21">
        <f>IF(OR($H38="",$I38=""),"",IF(AND(L$8&lt;=$I38,L$8+6&gt;=$H38),1,""))</f>
        <v/>
      </c>
      <c r="M38" s="21">
        <f>IF(OR($H38="",$I38=""),"",IF(AND(M$8&lt;=$I38,M$8+6&gt;=$H38),1,""))</f>
        <v/>
      </c>
      <c r="N38" s="21">
        <f>IF(OR($H38="",$I38=""),"",IF(AND(N$8&lt;=$I38,N$8+6&gt;=$H38),1,""))</f>
        <v/>
      </c>
      <c r="O38" s="21">
        <f>IF(OR($H38="",$I38=""),"",IF(AND(O$8&lt;=$I38,O$8+6&gt;=$H38),1,""))</f>
        <v/>
      </c>
      <c r="P38" s="21">
        <f>IF(OR($H38="",$I38=""),"",IF(AND(P$8&lt;=$I38,P$8+6&gt;=$H38),1,""))</f>
        <v/>
      </c>
      <c r="Q38" s="21">
        <f>IF(OR($H38="",$I38=""),"",IF(AND(Q$8&lt;=$I38,Q$8+6&gt;=$H38),1,""))</f>
        <v/>
      </c>
      <c r="R38" s="21">
        <f>IF(OR($H38="",$I38=""),"",IF(AND(R$8&lt;=$I38,R$8+6&gt;=$H38),1,""))</f>
        <v/>
      </c>
      <c r="S38" s="21">
        <f>IF(OR($H38="",$I38=""),"",IF(AND(S$8&lt;=$I38,S$8+6&gt;=$H38),1,""))</f>
        <v/>
      </c>
      <c r="T38" s="21">
        <f>IF(OR($H38="",$I38=""),"",IF(AND(T$8&lt;=$I38,T$8+6&gt;=$H38),1,""))</f>
        <v/>
      </c>
      <c r="U38" s="21">
        <f>IF(OR($H38="",$I38=""),"",IF(AND(U$8&lt;=$I38,U$8+6&gt;=$H38),1,""))</f>
        <v/>
      </c>
      <c r="V38" s="21">
        <f>IF(OR($H38="",$I38=""),"",IF(AND(V$8&lt;=$I38,V$8+6&gt;=$H38),1,""))</f>
        <v/>
      </c>
      <c r="W38" s="21">
        <f>IF(OR($H38="",$I38=""),"",IF(AND(W$8&lt;=$I38,W$8+6&gt;=$H38),1,""))</f>
        <v/>
      </c>
      <c r="X38" s="21">
        <f>IF(OR($H38="",$I38=""),"",IF(AND(X$8&lt;=$I38,X$8+6&gt;=$H38),1,""))</f>
        <v/>
      </c>
      <c r="Y38" s="21">
        <f>IF(OR($H38="",$I38=""),"",IF(AND(Y$8&lt;=$I38,Y$8+6&gt;=$H38),1,""))</f>
        <v/>
      </c>
      <c r="Z38" s="21">
        <f>IF(OR($H38="",$I38=""),"",IF(AND(Z$8&lt;=$I38,Z$8+6&gt;=$H38),1,""))</f>
        <v/>
      </c>
      <c r="AA38" s="21">
        <f>IF(OR($H38="",$I38=""),"",IF(AND(AA$8&lt;=$I38,AA$8+6&gt;=$H38),1,""))</f>
        <v/>
      </c>
      <c r="AB38" s="21">
        <f>IF(OR($H38="",$I38=""),"",IF(AND(AB$8&lt;=$I38,AB$8+6&gt;=$H38),1,""))</f>
        <v/>
      </c>
      <c r="AC38" s="21">
        <f>IF(OR($H38="",$I38=""),"",IF(AND(AC$8&lt;=$I38,AC$8+6&gt;=$H38),1,""))</f>
        <v/>
      </c>
      <c r="AD38" s="21">
        <f>IF(OR($H38="",$I38=""),"",IF(AND(AD$8&lt;=$I38,AD$8+6&gt;=$H38),1,""))</f>
        <v/>
      </c>
      <c r="AE38" s="21">
        <f>IF(OR($H38="",$I38=""),"",IF(AND(AE$8&lt;=$I38,AE$8+6&gt;=$H38),1,""))</f>
        <v/>
      </c>
      <c r="AF38" s="21">
        <f>IF(OR($H38="",$I38=""),"",IF(AND(AF$8&lt;=$I38,AF$8+6&gt;=$H38),1,""))</f>
        <v/>
      </c>
      <c r="AG38" s="21">
        <f>IF(OR($H38="",$I38=""),"",IF(AND(AG$8&lt;=$I38,AG$8+6&gt;=$H38),1,""))</f>
        <v/>
      </c>
      <c r="AH38" s="21">
        <f>IF(OR($H38="",$I38=""),"",IF(AND(AH$8&lt;=$I38,AH$8+6&gt;=$H38),1,""))</f>
        <v/>
      </c>
      <c r="AI38" s="21">
        <f>IF(OR($H38="",$I38=""),"",IF(AND(AI$8&lt;=$I38,AI$8+6&gt;=$H38),1,""))</f>
        <v/>
      </c>
      <c r="AJ38" s="21">
        <f>IF(OR($H38="",$I38=""),"",IF(AND(AJ$8&lt;=$I38,AJ$8+6&gt;=$H38),1,""))</f>
        <v/>
      </c>
      <c r="AK38" s="21">
        <f>IF(OR($H38="",$I38=""),"",IF(AND(AK$8&lt;=$I38,AK$8+6&gt;=$H38),1,""))</f>
        <v/>
      </c>
      <c r="AL38" s="21">
        <f>IF(OR($H38="",$I38=""),"",IF(AND(AL$8&lt;=$I38,AL$8+6&gt;=$H38),1,""))</f>
        <v/>
      </c>
      <c r="AM38" s="21">
        <f>IF(OR($H38="",$I38=""),"",IF(AND(AM$8&lt;=$I38,AM$8+6&gt;=$H38),1,""))</f>
        <v/>
      </c>
      <c r="AN38" s="21">
        <f>IF(OR($H38="",$I38=""),"",IF(AND(AN$8&lt;=$I38,AN$8+6&gt;=$H38),1,""))</f>
        <v/>
      </c>
      <c r="AO38" s="21">
        <f>IF(OR($H38="",$I38=""),"",IF(AND(AO$8&lt;=$I38,AO$8+6&gt;=$H38),1,""))</f>
        <v/>
      </c>
    </row>
    <row r="39" ht="18" customHeight="1">
      <c r="A39" s="14" t="n"/>
      <c r="B39" s="15" t="n"/>
      <c r="C39" s="15" t="n"/>
      <c r="D39" s="15" t="n"/>
      <c r="E39" s="16" t="n"/>
      <c r="F39" s="17" t="n"/>
      <c r="G39" s="16" t="n"/>
      <c r="H39" s="18">
        <f>IF($A39="","",IF($F39&lt;&gt;"",$F39,IF($E39&lt;&gt;"",WORKDAY(INDEX($I$9:$I$80,MATCH($E39,$A$9:$A$80,0)),1),$B$3)))</f>
        <v/>
      </c>
      <c r="I39" s="18">
        <f>IF(OR($H39="",$G39=""),"",WORKDAY($H39,$G39-1))</f>
        <v/>
      </c>
      <c r="J39" s="19" t="n"/>
      <c r="K39" s="20">
        <f>IF($H39="","",IF($J39&gt;=1,"Terminé",IF($I39&lt;TODAY(),"En retard",IF($H39&lt;=TODAY(),"En cours","À venir"))))</f>
        <v/>
      </c>
      <c r="L39" s="21">
        <f>IF(OR($H39="",$I39=""),"",IF(AND(L$8&lt;=$I39,L$8+6&gt;=$H39),1,""))</f>
        <v/>
      </c>
      <c r="M39" s="21">
        <f>IF(OR($H39="",$I39=""),"",IF(AND(M$8&lt;=$I39,M$8+6&gt;=$H39),1,""))</f>
        <v/>
      </c>
      <c r="N39" s="21">
        <f>IF(OR($H39="",$I39=""),"",IF(AND(N$8&lt;=$I39,N$8+6&gt;=$H39),1,""))</f>
        <v/>
      </c>
      <c r="O39" s="21">
        <f>IF(OR($H39="",$I39=""),"",IF(AND(O$8&lt;=$I39,O$8+6&gt;=$H39),1,""))</f>
        <v/>
      </c>
      <c r="P39" s="21">
        <f>IF(OR($H39="",$I39=""),"",IF(AND(P$8&lt;=$I39,P$8+6&gt;=$H39),1,""))</f>
        <v/>
      </c>
      <c r="Q39" s="21">
        <f>IF(OR($H39="",$I39=""),"",IF(AND(Q$8&lt;=$I39,Q$8+6&gt;=$H39),1,""))</f>
        <v/>
      </c>
      <c r="R39" s="21">
        <f>IF(OR($H39="",$I39=""),"",IF(AND(R$8&lt;=$I39,R$8+6&gt;=$H39),1,""))</f>
        <v/>
      </c>
      <c r="S39" s="21">
        <f>IF(OR($H39="",$I39=""),"",IF(AND(S$8&lt;=$I39,S$8+6&gt;=$H39),1,""))</f>
        <v/>
      </c>
      <c r="T39" s="21">
        <f>IF(OR($H39="",$I39=""),"",IF(AND(T$8&lt;=$I39,T$8+6&gt;=$H39),1,""))</f>
        <v/>
      </c>
      <c r="U39" s="21">
        <f>IF(OR($H39="",$I39=""),"",IF(AND(U$8&lt;=$I39,U$8+6&gt;=$H39),1,""))</f>
        <v/>
      </c>
      <c r="V39" s="21">
        <f>IF(OR($H39="",$I39=""),"",IF(AND(V$8&lt;=$I39,V$8+6&gt;=$H39),1,""))</f>
        <v/>
      </c>
      <c r="W39" s="21">
        <f>IF(OR($H39="",$I39=""),"",IF(AND(W$8&lt;=$I39,W$8+6&gt;=$H39),1,""))</f>
        <v/>
      </c>
      <c r="X39" s="21">
        <f>IF(OR($H39="",$I39=""),"",IF(AND(X$8&lt;=$I39,X$8+6&gt;=$H39),1,""))</f>
        <v/>
      </c>
      <c r="Y39" s="21">
        <f>IF(OR($H39="",$I39=""),"",IF(AND(Y$8&lt;=$I39,Y$8+6&gt;=$H39),1,""))</f>
        <v/>
      </c>
      <c r="Z39" s="21">
        <f>IF(OR($H39="",$I39=""),"",IF(AND(Z$8&lt;=$I39,Z$8+6&gt;=$H39),1,""))</f>
        <v/>
      </c>
      <c r="AA39" s="21">
        <f>IF(OR($H39="",$I39=""),"",IF(AND(AA$8&lt;=$I39,AA$8+6&gt;=$H39),1,""))</f>
        <v/>
      </c>
      <c r="AB39" s="21">
        <f>IF(OR($H39="",$I39=""),"",IF(AND(AB$8&lt;=$I39,AB$8+6&gt;=$H39),1,""))</f>
        <v/>
      </c>
      <c r="AC39" s="21">
        <f>IF(OR($H39="",$I39=""),"",IF(AND(AC$8&lt;=$I39,AC$8+6&gt;=$H39),1,""))</f>
        <v/>
      </c>
      <c r="AD39" s="21">
        <f>IF(OR($H39="",$I39=""),"",IF(AND(AD$8&lt;=$I39,AD$8+6&gt;=$H39),1,""))</f>
        <v/>
      </c>
      <c r="AE39" s="21">
        <f>IF(OR($H39="",$I39=""),"",IF(AND(AE$8&lt;=$I39,AE$8+6&gt;=$H39),1,""))</f>
        <v/>
      </c>
      <c r="AF39" s="21">
        <f>IF(OR($H39="",$I39=""),"",IF(AND(AF$8&lt;=$I39,AF$8+6&gt;=$H39),1,""))</f>
        <v/>
      </c>
      <c r="AG39" s="21">
        <f>IF(OR($H39="",$I39=""),"",IF(AND(AG$8&lt;=$I39,AG$8+6&gt;=$H39),1,""))</f>
        <v/>
      </c>
      <c r="AH39" s="21">
        <f>IF(OR($H39="",$I39=""),"",IF(AND(AH$8&lt;=$I39,AH$8+6&gt;=$H39),1,""))</f>
        <v/>
      </c>
      <c r="AI39" s="21">
        <f>IF(OR($H39="",$I39=""),"",IF(AND(AI$8&lt;=$I39,AI$8+6&gt;=$H39),1,""))</f>
        <v/>
      </c>
      <c r="AJ39" s="21">
        <f>IF(OR($H39="",$I39=""),"",IF(AND(AJ$8&lt;=$I39,AJ$8+6&gt;=$H39),1,""))</f>
        <v/>
      </c>
      <c r="AK39" s="21">
        <f>IF(OR($H39="",$I39=""),"",IF(AND(AK$8&lt;=$I39,AK$8+6&gt;=$H39),1,""))</f>
        <v/>
      </c>
      <c r="AL39" s="21">
        <f>IF(OR($H39="",$I39=""),"",IF(AND(AL$8&lt;=$I39,AL$8+6&gt;=$H39),1,""))</f>
        <v/>
      </c>
      <c r="AM39" s="21">
        <f>IF(OR($H39="",$I39=""),"",IF(AND(AM$8&lt;=$I39,AM$8+6&gt;=$H39),1,""))</f>
        <v/>
      </c>
      <c r="AN39" s="21">
        <f>IF(OR($H39="",$I39=""),"",IF(AND(AN$8&lt;=$I39,AN$8+6&gt;=$H39),1,""))</f>
        <v/>
      </c>
      <c r="AO39" s="21">
        <f>IF(OR($H39="",$I39=""),"",IF(AND(AO$8&lt;=$I39,AO$8+6&gt;=$H39),1,""))</f>
        <v/>
      </c>
    </row>
    <row r="40" ht="18" customHeight="1">
      <c r="A40" s="14" t="n"/>
      <c r="B40" s="15" t="n"/>
      <c r="C40" s="15" t="n"/>
      <c r="D40" s="15" t="n"/>
      <c r="E40" s="16" t="n"/>
      <c r="F40" s="17" t="n"/>
      <c r="G40" s="16" t="n"/>
      <c r="H40" s="18">
        <f>IF($A40="","",IF($F40&lt;&gt;"",$F40,IF($E40&lt;&gt;"",WORKDAY(INDEX($I$9:$I$80,MATCH($E40,$A$9:$A$80,0)),1),$B$3)))</f>
        <v/>
      </c>
      <c r="I40" s="18">
        <f>IF(OR($H40="",$G40=""),"",WORKDAY($H40,$G40-1))</f>
        <v/>
      </c>
      <c r="J40" s="19" t="n"/>
      <c r="K40" s="20">
        <f>IF($H40="","",IF($J40&gt;=1,"Terminé",IF($I40&lt;TODAY(),"En retard",IF($H40&lt;=TODAY(),"En cours","À venir"))))</f>
        <v/>
      </c>
      <c r="L40" s="21">
        <f>IF(OR($H40="",$I40=""),"",IF(AND(L$8&lt;=$I40,L$8+6&gt;=$H40),1,""))</f>
        <v/>
      </c>
      <c r="M40" s="21">
        <f>IF(OR($H40="",$I40=""),"",IF(AND(M$8&lt;=$I40,M$8+6&gt;=$H40),1,""))</f>
        <v/>
      </c>
      <c r="N40" s="21">
        <f>IF(OR($H40="",$I40=""),"",IF(AND(N$8&lt;=$I40,N$8+6&gt;=$H40),1,""))</f>
        <v/>
      </c>
      <c r="O40" s="21">
        <f>IF(OR($H40="",$I40=""),"",IF(AND(O$8&lt;=$I40,O$8+6&gt;=$H40),1,""))</f>
        <v/>
      </c>
      <c r="P40" s="21">
        <f>IF(OR($H40="",$I40=""),"",IF(AND(P$8&lt;=$I40,P$8+6&gt;=$H40),1,""))</f>
        <v/>
      </c>
      <c r="Q40" s="21">
        <f>IF(OR($H40="",$I40=""),"",IF(AND(Q$8&lt;=$I40,Q$8+6&gt;=$H40),1,""))</f>
        <v/>
      </c>
      <c r="R40" s="21">
        <f>IF(OR($H40="",$I40=""),"",IF(AND(R$8&lt;=$I40,R$8+6&gt;=$H40),1,""))</f>
        <v/>
      </c>
      <c r="S40" s="21">
        <f>IF(OR($H40="",$I40=""),"",IF(AND(S$8&lt;=$I40,S$8+6&gt;=$H40),1,""))</f>
        <v/>
      </c>
      <c r="T40" s="21">
        <f>IF(OR($H40="",$I40=""),"",IF(AND(T$8&lt;=$I40,T$8+6&gt;=$H40),1,""))</f>
        <v/>
      </c>
      <c r="U40" s="21">
        <f>IF(OR($H40="",$I40=""),"",IF(AND(U$8&lt;=$I40,U$8+6&gt;=$H40),1,""))</f>
        <v/>
      </c>
      <c r="V40" s="21">
        <f>IF(OR($H40="",$I40=""),"",IF(AND(V$8&lt;=$I40,V$8+6&gt;=$H40),1,""))</f>
        <v/>
      </c>
      <c r="W40" s="21">
        <f>IF(OR($H40="",$I40=""),"",IF(AND(W$8&lt;=$I40,W$8+6&gt;=$H40),1,""))</f>
        <v/>
      </c>
      <c r="X40" s="21">
        <f>IF(OR($H40="",$I40=""),"",IF(AND(X$8&lt;=$I40,X$8+6&gt;=$H40),1,""))</f>
        <v/>
      </c>
      <c r="Y40" s="21">
        <f>IF(OR($H40="",$I40=""),"",IF(AND(Y$8&lt;=$I40,Y$8+6&gt;=$H40),1,""))</f>
        <v/>
      </c>
      <c r="Z40" s="21">
        <f>IF(OR($H40="",$I40=""),"",IF(AND(Z$8&lt;=$I40,Z$8+6&gt;=$H40),1,""))</f>
        <v/>
      </c>
      <c r="AA40" s="21">
        <f>IF(OR($H40="",$I40=""),"",IF(AND(AA$8&lt;=$I40,AA$8+6&gt;=$H40),1,""))</f>
        <v/>
      </c>
      <c r="AB40" s="21">
        <f>IF(OR($H40="",$I40=""),"",IF(AND(AB$8&lt;=$I40,AB$8+6&gt;=$H40),1,""))</f>
        <v/>
      </c>
      <c r="AC40" s="21">
        <f>IF(OR($H40="",$I40=""),"",IF(AND(AC$8&lt;=$I40,AC$8+6&gt;=$H40),1,""))</f>
        <v/>
      </c>
      <c r="AD40" s="21">
        <f>IF(OR($H40="",$I40=""),"",IF(AND(AD$8&lt;=$I40,AD$8+6&gt;=$H40),1,""))</f>
        <v/>
      </c>
      <c r="AE40" s="21">
        <f>IF(OR($H40="",$I40=""),"",IF(AND(AE$8&lt;=$I40,AE$8+6&gt;=$H40),1,""))</f>
        <v/>
      </c>
      <c r="AF40" s="21">
        <f>IF(OR($H40="",$I40=""),"",IF(AND(AF$8&lt;=$I40,AF$8+6&gt;=$H40),1,""))</f>
        <v/>
      </c>
      <c r="AG40" s="21">
        <f>IF(OR($H40="",$I40=""),"",IF(AND(AG$8&lt;=$I40,AG$8+6&gt;=$H40),1,""))</f>
        <v/>
      </c>
      <c r="AH40" s="21">
        <f>IF(OR($H40="",$I40=""),"",IF(AND(AH$8&lt;=$I40,AH$8+6&gt;=$H40),1,""))</f>
        <v/>
      </c>
      <c r="AI40" s="21">
        <f>IF(OR($H40="",$I40=""),"",IF(AND(AI$8&lt;=$I40,AI$8+6&gt;=$H40),1,""))</f>
        <v/>
      </c>
      <c r="AJ40" s="21">
        <f>IF(OR($H40="",$I40=""),"",IF(AND(AJ$8&lt;=$I40,AJ$8+6&gt;=$H40),1,""))</f>
        <v/>
      </c>
      <c r="AK40" s="21">
        <f>IF(OR($H40="",$I40=""),"",IF(AND(AK$8&lt;=$I40,AK$8+6&gt;=$H40),1,""))</f>
        <v/>
      </c>
      <c r="AL40" s="21">
        <f>IF(OR($H40="",$I40=""),"",IF(AND(AL$8&lt;=$I40,AL$8+6&gt;=$H40),1,""))</f>
        <v/>
      </c>
      <c r="AM40" s="21">
        <f>IF(OR($H40="",$I40=""),"",IF(AND(AM$8&lt;=$I40,AM$8+6&gt;=$H40),1,""))</f>
        <v/>
      </c>
      <c r="AN40" s="21">
        <f>IF(OR($H40="",$I40=""),"",IF(AND(AN$8&lt;=$I40,AN$8+6&gt;=$H40),1,""))</f>
        <v/>
      </c>
      <c r="AO40" s="21">
        <f>IF(OR($H40="",$I40=""),"",IF(AND(AO$8&lt;=$I40,AO$8+6&gt;=$H40),1,""))</f>
        <v/>
      </c>
    </row>
    <row r="41" ht="18" customHeight="1">
      <c r="A41" s="14" t="n"/>
      <c r="B41" s="15" t="n"/>
      <c r="C41" s="15" t="n"/>
      <c r="D41" s="15" t="n"/>
      <c r="E41" s="16" t="n"/>
      <c r="F41" s="17" t="n"/>
      <c r="G41" s="16" t="n"/>
      <c r="H41" s="18">
        <f>IF($A41="","",IF($F41&lt;&gt;"",$F41,IF($E41&lt;&gt;"",WORKDAY(INDEX($I$9:$I$80,MATCH($E41,$A$9:$A$80,0)),1),$B$3)))</f>
        <v/>
      </c>
      <c r="I41" s="18">
        <f>IF(OR($H41="",$G41=""),"",WORKDAY($H41,$G41-1))</f>
        <v/>
      </c>
      <c r="J41" s="19" t="n"/>
      <c r="K41" s="20">
        <f>IF($H41="","",IF($J41&gt;=1,"Terminé",IF($I41&lt;TODAY(),"En retard",IF($H41&lt;=TODAY(),"En cours","À venir"))))</f>
        <v/>
      </c>
      <c r="L41" s="21">
        <f>IF(OR($H41="",$I41=""),"",IF(AND(L$8&lt;=$I41,L$8+6&gt;=$H41),1,""))</f>
        <v/>
      </c>
      <c r="M41" s="21">
        <f>IF(OR($H41="",$I41=""),"",IF(AND(M$8&lt;=$I41,M$8+6&gt;=$H41),1,""))</f>
        <v/>
      </c>
      <c r="N41" s="21">
        <f>IF(OR($H41="",$I41=""),"",IF(AND(N$8&lt;=$I41,N$8+6&gt;=$H41),1,""))</f>
        <v/>
      </c>
      <c r="O41" s="21">
        <f>IF(OR($H41="",$I41=""),"",IF(AND(O$8&lt;=$I41,O$8+6&gt;=$H41),1,""))</f>
        <v/>
      </c>
      <c r="P41" s="21">
        <f>IF(OR($H41="",$I41=""),"",IF(AND(P$8&lt;=$I41,P$8+6&gt;=$H41),1,""))</f>
        <v/>
      </c>
      <c r="Q41" s="21">
        <f>IF(OR($H41="",$I41=""),"",IF(AND(Q$8&lt;=$I41,Q$8+6&gt;=$H41),1,""))</f>
        <v/>
      </c>
      <c r="R41" s="21">
        <f>IF(OR($H41="",$I41=""),"",IF(AND(R$8&lt;=$I41,R$8+6&gt;=$H41),1,""))</f>
        <v/>
      </c>
      <c r="S41" s="21">
        <f>IF(OR($H41="",$I41=""),"",IF(AND(S$8&lt;=$I41,S$8+6&gt;=$H41),1,""))</f>
        <v/>
      </c>
      <c r="T41" s="21">
        <f>IF(OR($H41="",$I41=""),"",IF(AND(T$8&lt;=$I41,T$8+6&gt;=$H41),1,""))</f>
        <v/>
      </c>
      <c r="U41" s="21">
        <f>IF(OR($H41="",$I41=""),"",IF(AND(U$8&lt;=$I41,U$8+6&gt;=$H41),1,""))</f>
        <v/>
      </c>
      <c r="V41" s="21">
        <f>IF(OR($H41="",$I41=""),"",IF(AND(V$8&lt;=$I41,V$8+6&gt;=$H41),1,""))</f>
        <v/>
      </c>
      <c r="W41" s="21">
        <f>IF(OR($H41="",$I41=""),"",IF(AND(W$8&lt;=$I41,W$8+6&gt;=$H41),1,""))</f>
        <v/>
      </c>
      <c r="X41" s="21">
        <f>IF(OR($H41="",$I41=""),"",IF(AND(X$8&lt;=$I41,X$8+6&gt;=$H41),1,""))</f>
        <v/>
      </c>
      <c r="Y41" s="21">
        <f>IF(OR($H41="",$I41=""),"",IF(AND(Y$8&lt;=$I41,Y$8+6&gt;=$H41),1,""))</f>
        <v/>
      </c>
      <c r="Z41" s="21">
        <f>IF(OR($H41="",$I41=""),"",IF(AND(Z$8&lt;=$I41,Z$8+6&gt;=$H41),1,""))</f>
        <v/>
      </c>
      <c r="AA41" s="21">
        <f>IF(OR($H41="",$I41=""),"",IF(AND(AA$8&lt;=$I41,AA$8+6&gt;=$H41),1,""))</f>
        <v/>
      </c>
      <c r="AB41" s="21">
        <f>IF(OR($H41="",$I41=""),"",IF(AND(AB$8&lt;=$I41,AB$8+6&gt;=$H41),1,""))</f>
        <v/>
      </c>
      <c r="AC41" s="21">
        <f>IF(OR($H41="",$I41=""),"",IF(AND(AC$8&lt;=$I41,AC$8+6&gt;=$H41),1,""))</f>
        <v/>
      </c>
      <c r="AD41" s="21">
        <f>IF(OR($H41="",$I41=""),"",IF(AND(AD$8&lt;=$I41,AD$8+6&gt;=$H41),1,""))</f>
        <v/>
      </c>
      <c r="AE41" s="21">
        <f>IF(OR($H41="",$I41=""),"",IF(AND(AE$8&lt;=$I41,AE$8+6&gt;=$H41),1,""))</f>
        <v/>
      </c>
      <c r="AF41" s="21">
        <f>IF(OR($H41="",$I41=""),"",IF(AND(AF$8&lt;=$I41,AF$8+6&gt;=$H41),1,""))</f>
        <v/>
      </c>
      <c r="AG41" s="21">
        <f>IF(OR($H41="",$I41=""),"",IF(AND(AG$8&lt;=$I41,AG$8+6&gt;=$H41),1,""))</f>
        <v/>
      </c>
      <c r="AH41" s="21">
        <f>IF(OR($H41="",$I41=""),"",IF(AND(AH$8&lt;=$I41,AH$8+6&gt;=$H41),1,""))</f>
        <v/>
      </c>
      <c r="AI41" s="21">
        <f>IF(OR($H41="",$I41=""),"",IF(AND(AI$8&lt;=$I41,AI$8+6&gt;=$H41),1,""))</f>
        <v/>
      </c>
      <c r="AJ41" s="21">
        <f>IF(OR($H41="",$I41=""),"",IF(AND(AJ$8&lt;=$I41,AJ$8+6&gt;=$H41),1,""))</f>
        <v/>
      </c>
      <c r="AK41" s="21">
        <f>IF(OR($H41="",$I41=""),"",IF(AND(AK$8&lt;=$I41,AK$8+6&gt;=$H41),1,""))</f>
        <v/>
      </c>
      <c r="AL41" s="21">
        <f>IF(OR($H41="",$I41=""),"",IF(AND(AL$8&lt;=$I41,AL$8+6&gt;=$H41),1,""))</f>
        <v/>
      </c>
      <c r="AM41" s="21">
        <f>IF(OR($H41="",$I41=""),"",IF(AND(AM$8&lt;=$I41,AM$8+6&gt;=$H41),1,""))</f>
        <v/>
      </c>
      <c r="AN41" s="21">
        <f>IF(OR($H41="",$I41=""),"",IF(AND(AN$8&lt;=$I41,AN$8+6&gt;=$H41),1,""))</f>
        <v/>
      </c>
      <c r="AO41" s="21">
        <f>IF(OR($H41="",$I41=""),"",IF(AND(AO$8&lt;=$I41,AO$8+6&gt;=$H41),1,""))</f>
        <v/>
      </c>
    </row>
    <row r="42" ht="18" customHeight="1">
      <c r="A42" s="14" t="n"/>
      <c r="B42" s="15" t="n"/>
      <c r="C42" s="15" t="n"/>
      <c r="D42" s="15" t="n"/>
      <c r="E42" s="16" t="n"/>
      <c r="F42" s="17" t="n"/>
      <c r="G42" s="16" t="n"/>
      <c r="H42" s="18">
        <f>IF($A42="","",IF($F42&lt;&gt;"",$F42,IF($E42&lt;&gt;"",WORKDAY(INDEX($I$9:$I$80,MATCH($E42,$A$9:$A$80,0)),1),$B$3)))</f>
        <v/>
      </c>
      <c r="I42" s="18">
        <f>IF(OR($H42="",$G42=""),"",WORKDAY($H42,$G42-1))</f>
        <v/>
      </c>
      <c r="J42" s="19" t="n"/>
      <c r="K42" s="20">
        <f>IF($H42="","",IF($J42&gt;=1,"Terminé",IF($I42&lt;TODAY(),"En retard",IF($H42&lt;=TODAY(),"En cours","À venir"))))</f>
        <v/>
      </c>
      <c r="L42" s="21">
        <f>IF(OR($H42="",$I42=""),"",IF(AND(L$8&lt;=$I42,L$8+6&gt;=$H42),1,""))</f>
        <v/>
      </c>
      <c r="M42" s="21">
        <f>IF(OR($H42="",$I42=""),"",IF(AND(M$8&lt;=$I42,M$8+6&gt;=$H42),1,""))</f>
        <v/>
      </c>
      <c r="N42" s="21">
        <f>IF(OR($H42="",$I42=""),"",IF(AND(N$8&lt;=$I42,N$8+6&gt;=$H42),1,""))</f>
        <v/>
      </c>
      <c r="O42" s="21">
        <f>IF(OR($H42="",$I42=""),"",IF(AND(O$8&lt;=$I42,O$8+6&gt;=$H42),1,""))</f>
        <v/>
      </c>
      <c r="P42" s="21">
        <f>IF(OR($H42="",$I42=""),"",IF(AND(P$8&lt;=$I42,P$8+6&gt;=$H42),1,""))</f>
        <v/>
      </c>
      <c r="Q42" s="21">
        <f>IF(OR($H42="",$I42=""),"",IF(AND(Q$8&lt;=$I42,Q$8+6&gt;=$H42),1,""))</f>
        <v/>
      </c>
      <c r="R42" s="21">
        <f>IF(OR($H42="",$I42=""),"",IF(AND(R$8&lt;=$I42,R$8+6&gt;=$H42),1,""))</f>
        <v/>
      </c>
      <c r="S42" s="21">
        <f>IF(OR($H42="",$I42=""),"",IF(AND(S$8&lt;=$I42,S$8+6&gt;=$H42),1,""))</f>
        <v/>
      </c>
      <c r="T42" s="21">
        <f>IF(OR($H42="",$I42=""),"",IF(AND(T$8&lt;=$I42,T$8+6&gt;=$H42),1,""))</f>
        <v/>
      </c>
      <c r="U42" s="21">
        <f>IF(OR($H42="",$I42=""),"",IF(AND(U$8&lt;=$I42,U$8+6&gt;=$H42),1,""))</f>
        <v/>
      </c>
      <c r="V42" s="21">
        <f>IF(OR($H42="",$I42=""),"",IF(AND(V$8&lt;=$I42,V$8+6&gt;=$H42),1,""))</f>
        <v/>
      </c>
      <c r="W42" s="21">
        <f>IF(OR($H42="",$I42=""),"",IF(AND(W$8&lt;=$I42,W$8+6&gt;=$H42),1,""))</f>
        <v/>
      </c>
      <c r="X42" s="21">
        <f>IF(OR($H42="",$I42=""),"",IF(AND(X$8&lt;=$I42,X$8+6&gt;=$H42),1,""))</f>
        <v/>
      </c>
      <c r="Y42" s="21">
        <f>IF(OR($H42="",$I42=""),"",IF(AND(Y$8&lt;=$I42,Y$8+6&gt;=$H42),1,""))</f>
        <v/>
      </c>
      <c r="Z42" s="21">
        <f>IF(OR($H42="",$I42=""),"",IF(AND(Z$8&lt;=$I42,Z$8+6&gt;=$H42),1,""))</f>
        <v/>
      </c>
      <c r="AA42" s="21">
        <f>IF(OR($H42="",$I42=""),"",IF(AND(AA$8&lt;=$I42,AA$8+6&gt;=$H42),1,""))</f>
        <v/>
      </c>
      <c r="AB42" s="21">
        <f>IF(OR($H42="",$I42=""),"",IF(AND(AB$8&lt;=$I42,AB$8+6&gt;=$H42),1,""))</f>
        <v/>
      </c>
      <c r="AC42" s="21">
        <f>IF(OR($H42="",$I42=""),"",IF(AND(AC$8&lt;=$I42,AC$8+6&gt;=$H42),1,""))</f>
        <v/>
      </c>
      <c r="AD42" s="21">
        <f>IF(OR($H42="",$I42=""),"",IF(AND(AD$8&lt;=$I42,AD$8+6&gt;=$H42),1,""))</f>
        <v/>
      </c>
      <c r="AE42" s="21">
        <f>IF(OR($H42="",$I42=""),"",IF(AND(AE$8&lt;=$I42,AE$8+6&gt;=$H42),1,""))</f>
        <v/>
      </c>
      <c r="AF42" s="21">
        <f>IF(OR($H42="",$I42=""),"",IF(AND(AF$8&lt;=$I42,AF$8+6&gt;=$H42),1,""))</f>
        <v/>
      </c>
      <c r="AG42" s="21">
        <f>IF(OR($H42="",$I42=""),"",IF(AND(AG$8&lt;=$I42,AG$8+6&gt;=$H42),1,""))</f>
        <v/>
      </c>
      <c r="AH42" s="21">
        <f>IF(OR($H42="",$I42=""),"",IF(AND(AH$8&lt;=$I42,AH$8+6&gt;=$H42),1,""))</f>
        <v/>
      </c>
      <c r="AI42" s="21">
        <f>IF(OR($H42="",$I42=""),"",IF(AND(AI$8&lt;=$I42,AI$8+6&gt;=$H42),1,""))</f>
        <v/>
      </c>
      <c r="AJ42" s="21">
        <f>IF(OR($H42="",$I42=""),"",IF(AND(AJ$8&lt;=$I42,AJ$8+6&gt;=$H42),1,""))</f>
        <v/>
      </c>
      <c r="AK42" s="21">
        <f>IF(OR($H42="",$I42=""),"",IF(AND(AK$8&lt;=$I42,AK$8+6&gt;=$H42),1,""))</f>
        <v/>
      </c>
      <c r="AL42" s="21">
        <f>IF(OR($H42="",$I42=""),"",IF(AND(AL$8&lt;=$I42,AL$8+6&gt;=$H42),1,""))</f>
        <v/>
      </c>
      <c r="AM42" s="21">
        <f>IF(OR($H42="",$I42=""),"",IF(AND(AM$8&lt;=$I42,AM$8+6&gt;=$H42),1,""))</f>
        <v/>
      </c>
      <c r="AN42" s="21">
        <f>IF(OR($H42="",$I42=""),"",IF(AND(AN$8&lt;=$I42,AN$8+6&gt;=$H42),1,""))</f>
        <v/>
      </c>
      <c r="AO42" s="21">
        <f>IF(OR($H42="",$I42=""),"",IF(AND(AO$8&lt;=$I42,AO$8+6&gt;=$H42),1,""))</f>
        <v/>
      </c>
    </row>
    <row r="43" ht="18" customHeight="1">
      <c r="A43" s="14" t="n"/>
      <c r="B43" s="15" t="n"/>
      <c r="C43" s="15" t="n"/>
      <c r="D43" s="15" t="n"/>
      <c r="E43" s="16" t="n"/>
      <c r="F43" s="17" t="n"/>
      <c r="G43" s="16" t="n"/>
      <c r="H43" s="18">
        <f>IF($A43="","",IF($F43&lt;&gt;"",$F43,IF($E43&lt;&gt;"",WORKDAY(INDEX($I$9:$I$80,MATCH($E43,$A$9:$A$80,0)),1),$B$3)))</f>
        <v/>
      </c>
      <c r="I43" s="18">
        <f>IF(OR($H43="",$G43=""),"",WORKDAY($H43,$G43-1))</f>
        <v/>
      </c>
      <c r="J43" s="19" t="n"/>
      <c r="K43" s="20">
        <f>IF($H43="","",IF($J43&gt;=1,"Terminé",IF($I43&lt;TODAY(),"En retard",IF($H43&lt;=TODAY(),"En cours","À venir"))))</f>
        <v/>
      </c>
      <c r="L43" s="21">
        <f>IF(OR($H43="",$I43=""),"",IF(AND(L$8&lt;=$I43,L$8+6&gt;=$H43),1,""))</f>
        <v/>
      </c>
      <c r="M43" s="21">
        <f>IF(OR($H43="",$I43=""),"",IF(AND(M$8&lt;=$I43,M$8+6&gt;=$H43),1,""))</f>
        <v/>
      </c>
      <c r="N43" s="21">
        <f>IF(OR($H43="",$I43=""),"",IF(AND(N$8&lt;=$I43,N$8+6&gt;=$H43),1,""))</f>
        <v/>
      </c>
      <c r="O43" s="21">
        <f>IF(OR($H43="",$I43=""),"",IF(AND(O$8&lt;=$I43,O$8+6&gt;=$H43),1,""))</f>
        <v/>
      </c>
      <c r="P43" s="21">
        <f>IF(OR($H43="",$I43=""),"",IF(AND(P$8&lt;=$I43,P$8+6&gt;=$H43),1,""))</f>
        <v/>
      </c>
      <c r="Q43" s="21">
        <f>IF(OR($H43="",$I43=""),"",IF(AND(Q$8&lt;=$I43,Q$8+6&gt;=$H43),1,""))</f>
        <v/>
      </c>
      <c r="R43" s="21">
        <f>IF(OR($H43="",$I43=""),"",IF(AND(R$8&lt;=$I43,R$8+6&gt;=$H43),1,""))</f>
        <v/>
      </c>
      <c r="S43" s="21">
        <f>IF(OR($H43="",$I43=""),"",IF(AND(S$8&lt;=$I43,S$8+6&gt;=$H43),1,""))</f>
        <v/>
      </c>
      <c r="T43" s="21">
        <f>IF(OR($H43="",$I43=""),"",IF(AND(T$8&lt;=$I43,T$8+6&gt;=$H43),1,""))</f>
        <v/>
      </c>
      <c r="U43" s="21">
        <f>IF(OR($H43="",$I43=""),"",IF(AND(U$8&lt;=$I43,U$8+6&gt;=$H43),1,""))</f>
        <v/>
      </c>
      <c r="V43" s="21">
        <f>IF(OR($H43="",$I43=""),"",IF(AND(V$8&lt;=$I43,V$8+6&gt;=$H43),1,""))</f>
        <v/>
      </c>
      <c r="W43" s="21">
        <f>IF(OR($H43="",$I43=""),"",IF(AND(W$8&lt;=$I43,W$8+6&gt;=$H43),1,""))</f>
        <v/>
      </c>
      <c r="X43" s="21">
        <f>IF(OR($H43="",$I43=""),"",IF(AND(X$8&lt;=$I43,X$8+6&gt;=$H43),1,""))</f>
        <v/>
      </c>
      <c r="Y43" s="21">
        <f>IF(OR($H43="",$I43=""),"",IF(AND(Y$8&lt;=$I43,Y$8+6&gt;=$H43),1,""))</f>
        <v/>
      </c>
      <c r="Z43" s="21">
        <f>IF(OR($H43="",$I43=""),"",IF(AND(Z$8&lt;=$I43,Z$8+6&gt;=$H43),1,""))</f>
        <v/>
      </c>
      <c r="AA43" s="21">
        <f>IF(OR($H43="",$I43=""),"",IF(AND(AA$8&lt;=$I43,AA$8+6&gt;=$H43),1,""))</f>
        <v/>
      </c>
      <c r="AB43" s="21">
        <f>IF(OR($H43="",$I43=""),"",IF(AND(AB$8&lt;=$I43,AB$8+6&gt;=$H43),1,""))</f>
        <v/>
      </c>
      <c r="AC43" s="21">
        <f>IF(OR($H43="",$I43=""),"",IF(AND(AC$8&lt;=$I43,AC$8+6&gt;=$H43),1,""))</f>
        <v/>
      </c>
      <c r="AD43" s="21">
        <f>IF(OR($H43="",$I43=""),"",IF(AND(AD$8&lt;=$I43,AD$8+6&gt;=$H43),1,""))</f>
        <v/>
      </c>
      <c r="AE43" s="21">
        <f>IF(OR($H43="",$I43=""),"",IF(AND(AE$8&lt;=$I43,AE$8+6&gt;=$H43),1,""))</f>
        <v/>
      </c>
      <c r="AF43" s="21">
        <f>IF(OR($H43="",$I43=""),"",IF(AND(AF$8&lt;=$I43,AF$8+6&gt;=$H43),1,""))</f>
        <v/>
      </c>
      <c r="AG43" s="21">
        <f>IF(OR($H43="",$I43=""),"",IF(AND(AG$8&lt;=$I43,AG$8+6&gt;=$H43),1,""))</f>
        <v/>
      </c>
      <c r="AH43" s="21">
        <f>IF(OR($H43="",$I43=""),"",IF(AND(AH$8&lt;=$I43,AH$8+6&gt;=$H43),1,""))</f>
        <v/>
      </c>
      <c r="AI43" s="21">
        <f>IF(OR($H43="",$I43=""),"",IF(AND(AI$8&lt;=$I43,AI$8+6&gt;=$H43),1,""))</f>
        <v/>
      </c>
      <c r="AJ43" s="21">
        <f>IF(OR($H43="",$I43=""),"",IF(AND(AJ$8&lt;=$I43,AJ$8+6&gt;=$H43),1,""))</f>
        <v/>
      </c>
      <c r="AK43" s="21">
        <f>IF(OR($H43="",$I43=""),"",IF(AND(AK$8&lt;=$I43,AK$8+6&gt;=$H43),1,""))</f>
        <v/>
      </c>
      <c r="AL43" s="21">
        <f>IF(OR($H43="",$I43=""),"",IF(AND(AL$8&lt;=$I43,AL$8+6&gt;=$H43),1,""))</f>
        <v/>
      </c>
      <c r="AM43" s="21">
        <f>IF(OR($H43="",$I43=""),"",IF(AND(AM$8&lt;=$I43,AM$8+6&gt;=$H43),1,""))</f>
        <v/>
      </c>
      <c r="AN43" s="21">
        <f>IF(OR($H43="",$I43=""),"",IF(AND(AN$8&lt;=$I43,AN$8+6&gt;=$H43),1,""))</f>
        <v/>
      </c>
      <c r="AO43" s="21">
        <f>IF(OR($H43="",$I43=""),"",IF(AND(AO$8&lt;=$I43,AO$8+6&gt;=$H43),1,""))</f>
        <v/>
      </c>
    </row>
    <row r="44" ht="18" customHeight="1">
      <c r="A44" s="14" t="n"/>
      <c r="B44" s="15" t="n"/>
      <c r="C44" s="15" t="n"/>
      <c r="D44" s="15" t="n"/>
      <c r="E44" s="16" t="n"/>
      <c r="F44" s="17" t="n"/>
      <c r="G44" s="16" t="n"/>
      <c r="H44" s="18">
        <f>IF($A44="","",IF($F44&lt;&gt;"",$F44,IF($E44&lt;&gt;"",WORKDAY(INDEX($I$9:$I$80,MATCH($E44,$A$9:$A$80,0)),1),$B$3)))</f>
        <v/>
      </c>
      <c r="I44" s="18">
        <f>IF(OR($H44="",$G44=""),"",WORKDAY($H44,$G44-1))</f>
        <v/>
      </c>
      <c r="J44" s="19" t="n"/>
      <c r="K44" s="20">
        <f>IF($H44="","",IF($J44&gt;=1,"Terminé",IF($I44&lt;TODAY(),"En retard",IF($H44&lt;=TODAY(),"En cours","À venir"))))</f>
        <v/>
      </c>
      <c r="L44" s="21">
        <f>IF(OR($H44="",$I44=""),"",IF(AND(L$8&lt;=$I44,L$8+6&gt;=$H44),1,""))</f>
        <v/>
      </c>
      <c r="M44" s="21">
        <f>IF(OR($H44="",$I44=""),"",IF(AND(M$8&lt;=$I44,M$8+6&gt;=$H44),1,""))</f>
        <v/>
      </c>
      <c r="N44" s="21">
        <f>IF(OR($H44="",$I44=""),"",IF(AND(N$8&lt;=$I44,N$8+6&gt;=$H44),1,""))</f>
        <v/>
      </c>
      <c r="O44" s="21">
        <f>IF(OR($H44="",$I44=""),"",IF(AND(O$8&lt;=$I44,O$8+6&gt;=$H44),1,""))</f>
        <v/>
      </c>
      <c r="P44" s="21">
        <f>IF(OR($H44="",$I44=""),"",IF(AND(P$8&lt;=$I44,P$8+6&gt;=$H44),1,""))</f>
        <v/>
      </c>
      <c r="Q44" s="21">
        <f>IF(OR($H44="",$I44=""),"",IF(AND(Q$8&lt;=$I44,Q$8+6&gt;=$H44),1,""))</f>
        <v/>
      </c>
      <c r="R44" s="21">
        <f>IF(OR($H44="",$I44=""),"",IF(AND(R$8&lt;=$I44,R$8+6&gt;=$H44),1,""))</f>
        <v/>
      </c>
      <c r="S44" s="21">
        <f>IF(OR($H44="",$I44=""),"",IF(AND(S$8&lt;=$I44,S$8+6&gt;=$H44),1,""))</f>
        <v/>
      </c>
      <c r="T44" s="21">
        <f>IF(OR($H44="",$I44=""),"",IF(AND(T$8&lt;=$I44,T$8+6&gt;=$H44),1,""))</f>
        <v/>
      </c>
      <c r="U44" s="21">
        <f>IF(OR($H44="",$I44=""),"",IF(AND(U$8&lt;=$I44,U$8+6&gt;=$H44),1,""))</f>
        <v/>
      </c>
      <c r="V44" s="21">
        <f>IF(OR($H44="",$I44=""),"",IF(AND(V$8&lt;=$I44,V$8+6&gt;=$H44),1,""))</f>
        <v/>
      </c>
      <c r="W44" s="21">
        <f>IF(OR($H44="",$I44=""),"",IF(AND(W$8&lt;=$I44,W$8+6&gt;=$H44),1,""))</f>
        <v/>
      </c>
      <c r="X44" s="21">
        <f>IF(OR($H44="",$I44=""),"",IF(AND(X$8&lt;=$I44,X$8+6&gt;=$H44),1,""))</f>
        <v/>
      </c>
      <c r="Y44" s="21">
        <f>IF(OR($H44="",$I44=""),"",IF(AND(Y$8&lt;=$I44,Y$8+6&gt;=$H44),1,""))</f>
        <v/>
      </c>
      <c r="Z44" s="21">
        <f>IF(OR($H44="",$I44=""),"",IF(AND(Z$8&lt;=$I44,Z$8+6&gt;=$H44),1,""))</f>
        <v/>
      </c>
      <c r="AA44" s="21">
        <f>IF(OR($H44="",$I44=""),"",IF(AND(AA$8&lt;=$I44,AA$8+6&gt;=$H44),1,""))</f>
        <v/>
      </c>
      <c r="AB44" s="21">
        <f>IF(OR($H44="",$I44=""),"",IF(AND(AB$8&lt;=$I44,AB$8+6&gt;=$H44),1,""))</f>
        <v/>
      </c>
      <c r="AC44" s="21">
        <f>IF(OR($H44="",$I44=""),"",IF(AND(AC$8&lt;=$I44,AC$8+6&gt;=$H44),1,""))</f>
        <v/>
      </c>
      <c r="AD44" s="21">
        <f>IF(OR($H44="",$I44=""),"",IF(AND(AD$8&lt;=$I44,AD$8+6&gt;=$H44),1,""))</f>
        <v/>
      </c>
      <c r="AE44" s="21">
        <f>IF(OR($H44="",$I44=""),"",IF(AND(AE$8&lt;=$I44,AE$8+6&gt;=$H44),1,""))</f>
        <v/>
      </c>
      <c r="AF44" s="21">
        <f>IF(OR($H44="",$I44=""),"",IF(AND(AF$8&lt;=$I44,AF$8+6&gt;=$H44),1,""))</f>
        <v/>
      </c>
      <c r="AG44" s="21">
        <f>IF(OR($H44="",$I44=""),"",IF(AND(AG$8&lt;=$I44,AG$8+6&gt;=$H44),1,""))</f>
        <v/>
      </c>
      <c r="AH44" s="21">
        <f>IF(OR($H44="",$I44=""),"",IF(AND(AH$8&lt;=$I44,AH$8+6&gt;=$H44),1,""))</f>
        <v/>
      </c>
      <c r="AI44" s="21">
        <f>IF(OR($H44="",$I44=""),"",IF(AND(AI$8&lt;=$I44,AI$8+6&gt;=$H44),1,""))</f>
        <v/>
      </c>
      <c r="AJ44" s="21">
        <f>IF(OR($H44="",$I44=""),"",IF(AND(AJ$8&lt;=$I44,AJ$8+6&gt;=$H44),1,""))</f>
        <v/>
      </c>
      <c r="AK44" s="21">
        <f>IF(OR($H44="",$I44=""),"",IF(AND(AK$8&lt;=$I44,AK$8+6&gt;=$H44),1,""))</f>
        <v/>
      </c>
      <c r="AL44" s="21">
        <f>IF(OR($H44="",$I44=""),"",IF(AND(AL$8&lt;=$I44,AL$8+6&gt;=$H44),1,""))</f>
        <v/>
      </c>
      <c r="AM44" s="21">
        <f>IF(OR($H44="",$I44=""),"",IF(AND(AM$8&lt;=$I44,AM$8+6&gt;=$H44),1,""))</f>
        <v/>
      </c>
      <c r="AN44" s="21">
        <f>IF(OR($H44="",$I44=""),"",IF(AND(AN$8&lt;=$I44,AN$8+6&gt;=$H44),1,""))</f>
        <v/>
      </c>
      <c r="AO44" s="21">
        <f>IF(OR($H44="",$I44=""),"",IF(AND(AO$8&lt;=$I44,AO$8+6&gt;=$H44),1,""))</f>
        <v/>
      </c>
    </row>
    <row r="45" ht="18" customHeight="1">
      <c r="A45" s="14" t="n"/>
      <c r="B45" s="15" t="n"/>
      <c r="C45" s="15" t="n"/>
      <c r="D45" s="15" t="n"/>
      <c r="E45" s="16" t="n"/>
      <c r="F45" s="17" t="n"/>
      <c r="G45" s="16" t="n"/>
      <c r="H45" s="18">
        <f>IF($A45="","",IF($F45&lt;&gt;"",$F45,IF($E45&lt;&gt;"",WORKDAY(INDEX($I$9:$I$80,MATCH($E45,$A$9:$A$80,0)),1),$B$3)))</f>
        <v/>
      </c>
      <c r="I45" s="18">
        <f>IF(OR($H45="",$G45=""),"",WORKDAY($H45,$G45-1))</f>
        <v/>
      </c>
      <c r="J45" s="19" t="n"/>
      <c r="K45" s="20">
        <f>IF($H45="","",IF($J45&gt;=1,"Terminé",IF($I45&lt;TODAY(),"En retard",IF($H45&lt;=TODAY(),"En cours","À venir"))))</f>
        <v/>
      </c>
      <c r="L45" s="21">
        <f>IF(OR($H45="",$I45=""),"",IF(AND(L$8&lt;=$I45,L$8+6&gt;=$H45),1,""))</f>
        <v/>
      </c>
      <c r="M45" s="21">
        <f>IF(OR($H45="",$I45=""),"",IF(AND(M$8&lt;=$I45,M$8+6&gt;=$H45),1,""))</f>
        <v/>
      </c>
      <c r="N45" s="21">
        <f>IF(OR($H45="",$I45=""),"",IF(AND(N$8&lt;=$I45,N$8+6&gt;=$H45),1,""))</f>
        <v/>
      </c>
      <c r="O45" s="21">
        <f>IF(OR($H45="",$I45=""),"",IF(AND(O$8&lt;=$I45,O$8+6&gt;=$H45),1,""))</f>
        <v/>
      </c>
      <c r="P45" s="21">
        <f>IF(OR($H45="",$I45=""),"",IF(AND(P$8&lt;=$I45,P$8+6&gt;=$H45),1,""))</f>
        <v/>
      </c>
      <c r="Q45" s="21">
        <f>IF(OR($H45="",$I45=""),"",IF(AND(Q$8&lt;=$I45,Q$8+6&gt;=$H45),1,""))</f>
        <v/>
      </c>
      <c r="R45" s="21">
        <f>IF(OR($H45="",$I45=""),"",IF(AND(R$8&lt;=$I45,R$8+6&gt;=$H45),1,""))</f>
        <v/>
      </c>
      <c r="S45" s="21">
        <f>IF(OR($H45="",$I45=""),"",IF(AND(S$8&lt;=$I45,S$8+6&gt;=$H45),1,""))</f>
        <v/>
      </c>
      <c r="T45" s="21">
        <f>IF(OR($H45="",$I45=""),"",IF(AND(T$8&lt;=$I45,T$8+6&gt;=$H45),1,""))</f>
        <v/>
      </c>
      <c r="U45" s="21">
        <f>IF(OR($H45="",$I45=""),"",IF(AND(U$8&lt;=$I45,U$8+6&gt;=$H45),1,""))</f>
        <v/>
      </c>
      <c r="V45" s="21">
        <f>IF(OR($H45="",$I45=""),"",IF(AND(V$8&lt;=$I45,V$8+6&gt;=$H45),1,""))</f>
        <v/>
      </c>
      <c r="W45" s="21">
        <f>IF(OR($H45="",$I45=""),"",IF(AND(W$8&lt;=$I45,W$8+6&gt;=$H45),1,""))</f>
        <v/>
      </c>
      <c r="X45" s="21">
        <f>IF(OR($H45="",$I45=""),"",IF(AND(X$8&lt;=$I45,X$8+6&gt;=$H45),1,""))</f>
        <v/>
      </c>
      <c r="Y45" s="21">
        <f>IF(OR($H45="",$I45=""),"",IF(AND(Y$8&lt;=$I45,Y$8+6&gt;=$H45),1,""))</f>
        <v/>
      </c>
      <c r="Z45" s="21">
        <f>IF(OR($H45="",$I45=""),"",IF(AND(Z$8&lt;=$I45,Z$8+6&gt;=$H45),1,""))</f>
        <v/>
      </c>
      <c r="AA45" s="21">
        <f>IF(OR($H45="",$I45=""),"",IF(AND(AA$8&lt;=$I45,AA$8+6&gt;=$H45),1,""))</f>
        <v/>
      </c>
      <c r="AB45" s="21">
        <f>IF(OR($H45="",$I45=""),"",IF(AND(AB$8&lt;=$I45,AB$8+6&gt;=$H45),1,""))</f>
        <v/>
      </c>
      <c r="AC45" s="21">
        <f>IF(OR($H45="",$I45=""),"",IF(AND(AC$8&lt;=$I45,AC$8+6&gt;=$H45),1,""))</f>
        <v/>
      </c>
      <c r="AD45" s="21">
        <f>IF(OR($H45="",$I45=""),"",IF(AND(AD$8&lt;=$I45,AD$8+6&gt;=$H45),1,""))</f>
        <v/>
      </c>
      <c r="AE45" s="21">
        <f>IF(OR($H45="",$I45=""),"",IF(AND(AE$8&lt;=$I45,AE$8+6&gt;=$H45),1,""))</f>
        <v/>
      </c>
      <c r="AF45" s="21">
        <f>IF(OR($H45="",$I45=""),"",IF(AND(AF$8&lt;=$I45,AF$8+6&gt;=$H45),1,""))</f>
        <v/>
      </c>
      <c r="AG45" s="21">
        <f>IF(OR($H45="",$I45=""),"",IF(AND(AG$8&lt;=$I45,AG$8+6&gt;=$H45),1,""))</f>
        <v/>
      </c>
      <c r="AH45" s="21">
        <f>IF(OR($H45="",$I45=""),"",IF(AND(AH$8&lt;=$I45,AH$8+6&gt;=$H45),1,""))</f>
        <v/>
      </c>
      <c r="AI45" s="21">
        <f>IF(OR($H45="",$I45=""),"",IF(AND(AI$8&lt;=$I45,AI$8+6&gt;=$H45),1,""))</f>
        <v/>
      </c>
      <c r="AJ45" s="21">
        <f>IF(OR($H45="",$I45=""),"",IF(AND(AJ$8&lt;=$I45,AJ$8+6&gt;=$H45),1,""))</f>
        <v/>
      </c>
      <c r="AK45" s="21">
        <f>IF(OR($H45="",$I45=""),"",IF(AND(AK$8&lt;=$I45,AK$8+6&gt;=$H45),1,""))</f>
        <v/>
      </c>
      <c r="AL45" s="21">
        <f>IF(OR($H45="",$I45=""),"",IF(AND(AL$8&lt;=$I45,AL$8+6&gt;=$H45),1,""))</f>
        <v/>
      </c>
      <c r="AM45" s="21">
        <f>IF(OR($H45="",$I45=""),"",IF(AND(AM$8&lt;=$I45,AM$8+6&gt;=$H45),1,""))</f>
        <v/>
      </c>
      <c r="AN45" s="21">
        <f>IF(OR($H45="",$I45=""),"",IF(AND(AN$8&lt;=$I45,AN$8+6&gt;=$H45),1,""))</f>
        <v/>
      </c>
      <c r="AO45" s="21">
        <f>IF(OR($H45="",$I45=""),"",IF(AND(AO$8&lt;=$I45,AO$8+6&gt;=$H45),1,""))</f>
        <v/>
      </c>
    </row>
    <row r="46" ht="18" customHeight="1">
      <c r="A46" s="14" t="n"/>
      <c r="B46" s="15" t="n"/>
      <c r="C46" s="15" t="n"/>
      <c r="D46" s="15" t="n"/>
      <c r="E46" s="16" t="n"/>
      <c r="F46" s="17" t="n"/>
      <c r="G46" s="16" t="n"/>
      <c r="H46" s="18">
        <f>IF($A46="","",IF($F46&lt;&gt;"",$F46,IF($E46&lt;&gt;"",WORKDAY(INDEX($I$9:$I$80,MATCH($E46,$A$9:$A$80,0)),1),$B$3)))</f>
        <v/>
      </c>
      <c r="I46" s="18">
        <f>IF(OR($H46="",$G46=""),"",WORKDAY($H46,$G46-1))</f>
        <v/>
      </c>
      <c r="J46" s="19" t="n"/>
      <c r="K46" s="20">
        <f>IF($H46="","",IF($J46&gt;=1,"Terminé",IF($I46&lt;TODAY(),"En retard",IF($H46&lt;=TODAY(),"En cours","À venir"))))</f>
        <v/>
      </c>
      <c r="L46" s="21">
        <f>IF(OR($H46="",$I46=""),"",IF(AND(L$8&lt;=$I46,L$8+6&gt;=$H46),1,""))</f>
        <v/>
      </c>
      <c r="M46" s="21">
        <f>IF(OR($H46="",$I46=""),"",IF(AND(M$8&lt;=$I46,M$8+6&gt;=$H46),1,""))</f>
        <v/>
      </c>
      <c r="N46" s="21">
        <f>IF(OR($H46="",$I46=""),"",IF(AND(N$8&lt;=$I46,N$8+6&gt;=$H46),1,""))</f>
        <v/>
      </c>
      <c r="O46" s="21">
        <f>IF(OR($H46="",$I46=""),"",IF(AND(O$8&lt;=$I46,O$8+6&gt;=$H46),1,""))</f>
        <v/>
      </c>
      <c r="P46" s="21">
        <f>IF(OR($H46="",$I46=""),"",IF(AND(P$8&lt;=$I46,P$8+6&gt;=$H46),1,""))</f>
        <v/>
      </c>
      <c r="Q46" s="21">
        <f>IF(OR($H46="",$I46=""),"",IF(AND(Q$8&lt;=$I46,Q$8+6&gt;=$H46),1,""))</f>
        <v/>
      </c>
      <c r="R46" s="21">
        <f>IF(OR($H46="",$I46=""),"",IF(AND(R$8&lt;=$I46,R$8+6&gt;=$H46),1,""))</f>
        <v/>
      </c>
      <c r="S46" s="21">
        <f>IF(OR($H46="",$I46=""),"",IF(AND(S$8&lt;=$I46,S$8+6&gt;=$H46),1,""))</f>
        <v/>
      </c>
      <c r="T46" s="21">
        <f>IF(OR($H46="",$I46=""),"",IF(AND(T$8&lt;=$I46,T$8+6&gt;=$H46),1,""))</f>
        <v/>
      </c>
      <c r="U46" s="21">
        <f>IF(OR($H46="",$I46=""),"",IF(AND(U$8&lt;=$I46,U$8+6&gt;=$H46),1,""))</f>
        <v/>
      </c>
      <c r="V46" s="21">
        <f>IF(OR($H46="",$I46=""),"",IF(AND(V$8&lt;=$I46,V$8+6&gt;=$H46),1,""))</f>
        <v/>
      </c>
      <c r="W46" s="21">
        <f>IF(OR($H46="",$I46=""),"",IF(AND(W$8&lt;=$I46,W$8+6&gt;=$H46),1,""))</f>
        <v/>
      </c>
      <c r="X46" s="21">
        <f>IF(OR($H46="",$I46=""),"",IF(AND(X$8&lt;=$I46,X$8+6&gt;=$H46),1,""))</f>
        <v/>
      </c>
      <c r="Y46" s="21">
        <f>IF(OR($H46="",$I46=""),"",IF(AND(Y$8&lt;=$I46,Y$8+6&gt;=$H46),1,""))</f>
        <v/>
      </c>
      <c r="Z46" s="21">
        <f>IF(OR($H46="",$I46=""),"",IF(AND(Z$8&lt;=$I46,Z$8+6&gt;=$H46),1,""))</f>
        <v/>
      </c>
      <c r="AA46" s="21">
        <f>IF(OR($H46="",$I46=""),"",IF(AND(AA$8&lt;=$I46,AA$8+6&gt;=$H46),1,""))</f>
        <v/>
      </c>
      <c r="AB46" s="21">
        <f>IF(OR($H46="",$I46=""),"",IF(AND(AB$8&lt;=$I46,AB$8+6&gt;=$H46),1,""))</f>
        <v/>
      </c>
      <c r="AC46" s="21">
        <f>IF(OR($H46="",$I46=""),"",IF(AND(AC$8&lt;=$I46,AC$8+6&gt;=$H46),1,""))</f>
        <v/>
      </c>
      <c r="AD46" s="21">
        <f>IF(OR($H46="",$I46=""),"",IF(AND(AD$8&lt;=$I46,AD$8+6&gt;=$H46),1,""))</f>
        <v/>
      </c>
      <c r="AE46" s="21">
        <f>IF(OR($H46="",$I46=""),"",IF(AND(AE$8&lt;=$I46,AE$8+6&gt;=$H46),1,""))</f>
        <v/>
      </c>
      <c r="AF46" s="21">
        <f>IF(OR($H46="",$I46=""),"",IF(AND(AF$8&lt;=$I46,AF$8+6&gt;=$H46),1,""))</f>
        <v/>
      </c>
      <c r="AG46" s="21">
        <f>IF(OR($H46="",$I46=""),"",IF(AND(AG$8&lt;=$I46,AG$8+6&gt;=$H46),1,""))</f>
        <v/>
      </c>
      <c r="AH46" s="21">
        <f>IF(OR($H46="",$I46=""),"",IF(AND(AH$8&lt;=$I46,AH$8+6&gt;=$H46),1,""))</f>
        <v/>
      </c>
      <c r="AI46" s="21">
        <f>IF(OR($H46="",$I46=""),"",IF(AND(AI$8&lt;=$I46,AI$8+6&gt;=$H46),1,""))</f>
        <v/>
      </c>
      <c r="AJ46" s="21">
        <f>IF(OR($H46="",$I46=""),"",IF(AND(AJ$8&lt;=$I46,AJ$8+6&gt;=$H46),1,""))</f>
        <v/>
      </c>
      <c r="AK46" s="21">
        <f>IF(OR($H46="",$I46=""),"",IF(AND(AK$8&lt;=$I46,AK$8+6&gt;=$H46),1,""))</f>
        <v/>
      </c>
      <c r="AL46" s="21">
        <f>IF(OR($H46="",$I46=""),"",IF(AND(AL$8&lt;=$I46,AL$8+6&gt;=$H46),1,""))</f>
        <v/>
      </c>
      <c r="AM46" s="21">
        <f>IF(OR($H46="",$I46=""),"",IF(AND(AM$8&lt;=$I46,AM$8+6&gt;=$H46),1,""))</f>
        <v/>
      </c>
      <c r="AN46" s="21">
        <f>IF(OR($H46="",$I46=""),"",IF(AND(AN$8&lt;=$I46,AN$8+6&gt;=$H46),1,""))</f>
        <v/>
      </c>
      <c r="AO46" s="21">
        <f>IF(OR($H46="",$I46=""),"",IF(AND(AO$8&lt;=$I46,AO$8+6&gt;=$H46),1,""))</f>
        <v/>
      </c>
    </row>
    <row r="47" ht="18" customHeight="1">
      <c r="A47" s="14" t="n"/>
      <c r="B47" s="15" t="n"/>
      <c r="C47" s="15" t="n"/>
      <c r="D47" s="15" t="n"/>
      <c r="E47" s="16" t="n"/>
      <c r="F47" s="17" t="n"/>
      <c r="G47" s="16" t="n"/>
      <c r="H47" s="18">
        <f>IF($A47="","",IF($F47&lt;&gt;"",$F47,IF($E47&lt;&gt;"",WORKDAY(INDEX($I$9:$I$80,MATCH($E47,$A$9:$A$80,0)),1),$B$3)))</f>
        <v/>
      </c>
      <c r="I47" s="18">
        <f>IF(OR($H47="",$G47=""),"",WORKDAY($H47,$G47-1))</f>
        <v/>
      </c>
      <c r="J47" s="19" t="n"/>
      <c r="K47" s="20">
        <f>IF($H47="","",IF($J47&gt;=1,"Terminé",IF($I47&lt;TODAY(),"En retard",IF($H47&lt;=TODAY(),"En cours","À venir"))))</f>
        <v/>
      </c>
      <c r="L47" s="21">
        <f>IF(OR($H47="",$I47=""),"",IF(AND(L$8&lt;=$I47,L$8+6&gt;=$H47),1,""))</f>
        <v/>
      </c>
      <c r="M47" s="21">
        <f>IF(OR($H47="",$I47=""),"",IF(AND(M$8&lt;=$I47,M$8+6&gt;=$H47),1,""))</f>
        <v/>
      </c>
      <c r="N47" s="21">
        <f>IF(OR($H47="",$I47=""),"",IF(AND(N$8&lt;=$I47,N$8+6&gt;=$H47),1,""))</f>
        <v/>
      </c>
      <c r="O47" s="21">
        <f>IF(OR($H47="",$I47=""),"",IF(AND(O$8&lt;=$I47,O$8+6&gt;=$H47),1,""))</f>
        <v/>
      </c>
      <c r="P47" s="21">
        <f>IF(OR($H47="",$I47=""),"",IF(AND(P$8&lt;=$I47,P$8+6&gt;=$H47),1,""))</f>
        <v/>
      </c>
      <c r="Q47" s="21">
        <f>IF(OR($H47="",$I47=""),"",IF(AND(Q$8&lt;=$I47,Q$8+6&gt;=$H47),1,""))</f>
        <v/>
      </c>
      <c r="R47" s="21">
        <f>IF(OR($H47="",$I47=""),"",IF(AND(R$8&lt;=$I47,R$8+6&gt;=$H47),1,""))</f>
        <v/>
      </c>
      <c r="S47" s="21">
        <f>IF(OR($H47="",$I47=""),"",IF(AND(S$8&lt;=$I47,S$8+6&gt;=$H47),1,""))</f>
        <v/>
      </c>
      <c r="T47" s="21">
        <f>IF(OR($H47="",$I47=""),"",IF(AND(T$8&lt;=$I47,T$8+6&gt;=$H47),1,""))</f>
        <v/>
      </c>
      <c r="U47" s="21">
        <f>IF(OR($H47="",$I47=""),"",IF(AND(U$8&lt;=$I47,U$8+6&gt;=$H47),1,""))</f>
        <v/>
      </c>
      <c r="V47" s="21">
        <f>IF(OR($H47="",$I47=""),"",IF(AND(V$8&lt;=$I47,V$8+6&gt;=$H47),1,""))</f>
        <v/>
      </c>
      <c r="W47" s="21">
        <f>IF(OR($H47="",$I47=""),"",IF(AND(W$8&lt;=$I47,W$8+6&gt;=$H47),1,""))</f>
        <v/>
      </c>
      <c r="X47" s="21">
        <f>IF(OR($H47="",$I47=""),"",IF(AND(X$8&lt;=$I47,X$8+6&gt;=$H47),1,""))</f>
        <v/>
      </c>
      <c r="Y47" s="21">
        <f>IF(OR($H47="",$I47=""),"",IF(AND(Y$8&lt;=$I47,Y$8+6&gt;=$H47),1,""))</f>
        <v/>
      </c>
      <c r="Z47" s="21">
        <f>IF(OR($H47="",$I47=""),"",IF(AND(Z$8&lt;=$I47,Z$8+6&gt;=$H47),1,""))</f>
        <v/>
      </c>
      <c r="AA47" s="21">
        <f>IF(OR($H47="",$I47=""),"",IF(AND(AA$8&lt;=$I47,AA$8+6&gt;=$H47),1,""))</f>
        <v/>
      </c>
      <c r="AB47" s="21">
        <f>IF(OR($H47="",$I47=""),"",IF(AND(AB$8&lt;=$I47,AB$8+6&gt;=$H47),1,""))</f>
        <v/>
      </c>
      <c r="AC47" s="21">
        <f>IF(OR($H47="",$I47=""),"",IF(AND(AC$8&lt;=$I47,AC$8+6&gt;=$H47),1,""))</f>
        <v/>
      </c>
      <c r="AD47" s="21">
        <f>IF(OR($H47="",$I47=""),"",IF(AND(AD$8&lt;=$I47,AD$8+6&gt;=$H47),1,""))</f>
        <v/>
      </c>
      <c r="AE47" s="21">
        <f>IF(OR($H47="",$I47=""),"",IF(AND(AE$8&lt;=$I47,AE$8+6&gt;=$H47),1,""))</f>
        <v/>
      </c>
      <c r="AF47" s="21">
        <f>IF(OR($H47="",$I47=""),"",IF(AND(AF$8&lt;=$I47,AF$8+6&gt;=$H47),1,""))</f>
        <v/>
      </c>
      <c r="AG47" s="21">
        <f>IF(OR($H47="",$I47=""),"",IF(AND(AG$8&lt;=$I47,AG$8+6&gt;=$H47),1,""))</f>
        <v/>
      </c>
      <c r="AH47" s="21">
        <f>IF(OR($H47="",$I47=""),"",IF(AND(AH$8&lt;=$I47,AH$8+6&gt;=$H47),1,""))</f>
        <v/>
      </c>
      <c r="AI47" s="21">
        <f>IF(OR($H47="",$I47=""),"",IF(AND(AI$8&lt;=$I47,AI$8+6&gt;=$H47),1,""))</f>
        <v/>
      </c>
      <c r="AJ47" s="21">
        <f>IF(OR($H47="",$I47=""),"",IF(AND(AJ$8&lt;=$I47,AJ$8+6&gt;=$H47),1,""))</f>
        <v/>
      </c>
      <c r="AK47" s="21">
        <f>IF(OR($H47="",$I47=""),"",IF(AND(AK$8&lt;=$I47,AK$8+6&gt;=$H47),1,""))</f>
        <v/>
      </c>
      <c r="AL47" s="21">
        <f>IF(OR($H47="",$I47=""),"",IF(AND(AL$8&lt;=$I47,AL$8+6&gt;=$H47),1,""))</f>
        <v/>
      </c>
      <c r="AM47" s="21">
        <f>IF(OR($H47="",$I47=""),"",IF(AND(AM$8&lt;=$I47,AM$8+6&gt;=$H47),1,""))</f>
        <v/>
      </c>
      <c r="AN47" s="21">
        <f>IF(OR($H47="",$I47=""),"",IF(AND(AN$8&lt;=$I47,AN$8+6&gt;=$H47),1,""))</f>
        <v/>
      </c>
      <c r="AO47" s="21">
        <f>IF(OR($H47="",$I47=""),"",IF(AND(AO$8&lt;=$I47,AO$8+6&gt;=$H47),1,""))</f>
        <v/>
      </c>
    </row>
    <row r="48" ht="18" customHeight="1">
      <c r="A48" s="14" t="n"/>
      <c r="B48" s="15" t="n"/>
      <c r="C48" s="15" t="n"/>
      <c r="D48" s="15" t="n"/>
      <c r="E48" s="16" t="n"/>
      <c r="F48" s="17" t="n"/>
      <c r="G48" s="16" t="n"/>
      <c r="H48" s="18">
        <f>IF($A48="","",IF($F48&lt;&gt;"",$F48,IF($E48&lt;&gt;"",WORKDAY(INDEX($I$9:$I$80,MATCH($E48,$A$9:$A$80,0)),1),$B$3)))</f>
        <v/>
      </c>
      <c r="I48" s="18">
        <f>IF(OR($H48="",$G48=""),"",WORKDAY($H48,$G48-1))</f>
        <v/>
      </c>
      <c r="J48" s="19" t="n"/>
      <c r="K48" s="20">
        <f>IF($H48="","",IF($J48&gt;=1,"Terminé",IF($I48&lt;TODAY(),"En retard",IF($H48&lt;=TODAY(),"En cours","À venir"))))</f>
        <v/>
      </c>
      <c r="L48" s="21">
        <f>IF(OR($H48="",$I48=""),"",IF(AND(L$8&lt;=$I48,L$8+6&gt;=$H48),1,""))</f>
        <v/>
      </c>
      <c r="M48" s="21">
        <f>IF(OR($H48="",$I48=""),"",IF(AND(M$8&lt;=$I48,M$8+6&gt;=$H48),1,""))</f>
        <v/>
      </c>
      <c r="N48" s="21">
        <f>IF(OR($H48="",$I48=""),"",IF(AND(N$8&lt;=$I48,N$8+6&gt;=$H48),1,""))</f>
        <v/>
      </c>
      <c r="O48" s="21">
        <f>IF(OR($H48="",$I48=""),"",IF(AND(O$8&lt;=$I48,O$8+6&gt;=$H48),1,""))</f>
        <v/>
      </c>
      <c r="P48" s="21">
        <f>IF(OR($H48="",$I48=""),"",IF(AND(P$8&lt;=$I48,P$8+6&gt;=$H48),1,""))</f>
        <v/>
      </c>
      <c r="Q48" s="21">
        <f>IF(OR($H48="",$I48=""),"",IF(AND(Q$8&lt;=$I48,Q$8+6&gt;=$H48),1,""))</f>
        <v/>
      </c>
      <c r="R48" s="21">
        <f>IF(OR($H48="",$I48=""),"",IF(AND(R$8&lt;=$I48,R$8+6&gt;=$H48),1,""))</f>
        <v/>
      </c>
      <c r="S48" s="21">
        <f>IF(OR($H48="",$I48=""),"",IF(AND(S$8&lt;=$I48,S$8+6&gt;=$H48),1,""))</f>
        <v/>
      </c>
      <c r="T48" s="21">
        <f>IF(OR($H48="",$I48=""),"",IF(AND(T$8&lt;=$I48,T$8+6&gt;=$H48),1,""))</f>
        <v/>
      </c>
      <c r="U48" s="21">
        <f>IF(OR($H48="",$I48=""),"",IF(AND(U$8&lt;=$I48,U$8+6&gt;=$H48),1,""))</f>
        <v/>
      </c>
      <c r="V48" s="21">
        <f>IF(OR($H48="",$I48=""),"",IF(AND(V$8&lt;=$I48,V$8+6&gt;=$H48),1,""))</f>
        <v/>
      </c>
      <c r="W48" s="21">
        <f>IF(OR($H48="",$I48=""),"",IF(AND(W$8&lt;=$I48,W$8+6&gt;=$H48),1,""))</f>
        <v/>
      </c>
      <c r="X48" s="21">
        <f>IF(OR($H48="",$I48=""),"",IF(AND(X$8&lt;=$I48,X$8+6&gt;=$H48),1,""))</f>
        <v/>
      </c>
      <c r="Y48" s="21">
        <f>IF(OR($H48="",$I48=""),"",IF(AND(Y$8&lt;=$I48,Y$8+6&gt;=$H48),1,""))</f>
        <v/>
      </c>
      <c r="Z48" s="21">
        <f>IF(OR($H48="",$I48=""),"",IF(AND(Z$8&lt;=$I48,Z$8+6&gt;=$H48),1,""))</f>
        <v/>
      </c>
      <c r="AA48" s="21">
        <f>IF(OR($H48="",$I48=""),"",IF(AND(AA$8&lt;=$I48,AA$8+6&gt;=$H48),1,""))</f>
        <v/>
      </c>
      <c r="AB48" s="21">
        <f>IF(OR($H48="",$I48=""),"",IF(AND(AB$8&lt;=$I48,AB$8+6&gt;=$H48),1,""))</f>
        <v/>
      </c>
      <c r="AC48" s="21">
        <f>IF(OR($H48="",$I48=""),"",IF(AND(AC$8&lt;=$I48,AC$8+6&gt;=$H48),1,""))</f>
        <v/>
      </c>
      <c r="AD48" s="21">
        <f>IF(OR($H48="",$I48=""),"",IF(AND(AD$8&lt;=$I48,AD$8+6&gt;=$H48),1,""))</f>
        <v/>
      </c>
      <c r="AE48" s="21">
        <f>IF(OR($H48="",$I48=""),"",IF(AND(AE$8&lt;=$I48,AE$8+6&gt;=$H48),1,""))</f>
        <v/>
      </c>
      <c r="AF48" s="21">
        <f>IF(OR($H48="",$I48=""),"",IF(AND(AF$8&lt;=$I48,AF$8+6&gt;=$H48),1,""))</f>
        <v/>
      </c>
      <c r="AG48" s="21">
        <f>IF(OR($H48="",$I48=""),"",IF(AND(AG$8&lt;=$I48,AG$8+6&gt;=$H48),1,""))</f>
        <v/>
      </c>
      <c r="AH48" s="21">
        <f>IF(OR($H48="",$I48=""),"",IF(AND(AH$8&lt;=$I48,AH$8+6&gt;=$H48),1,""))</f>
        <v/>
      </c>
      <c r="AI48" s="21">
        <f>IF(OR($H48="",$I48=""),"",IF(AND(AI$8&lt;=$I48,AI$8+6&gt;=$H48),1,""))</f>
        <v/>
      </c>
      <c r="AJ48" s="21">
        <f>IF(OR($H48="",$I48=""),"",IF(AND(AJ$8&lt;=$I48,AJ$8+6&gt;=$H48),1,""))</f>
        <v/>
      </c>
      <c r="AK48" s="21">
        <f>IF(OR($H48="",$I48=""),"",IF(AND(AK$8&lt;=$I48,AK$8+6&gt;=$H48),1,""))</f>
        <v/>
      </c>
      <c r="AL48" s="21">
        <f>IF(OR($H48="",$I48=""),"",IF(AND(AL$8&lt;=$I48,AL$8+6&gt;=$H48),1,""))</f>
        <v/>
      </c>
      <c r="AM48" s="21">
        <f>IF(OR($H48="",$I48=""),"",IF(AND(AM$8&lt;=$I48,AM$8+6&gt;=$H48),1,""))</f>
        <v/>
      </c>
      <c r="AN48" s="21">
        <f>IF(OR($H48="",$I48=""),"",IF(AND(AN$8&lt;=$I48,AN$8+6&gt;=$H48),1,""))</f>
        <v/>
      </c>
      <c r="AO48" s="21">
        <f>IF(OR($H48="",$I48=""),"",IF(AND(AO$8&lt;=$I48,AO$8+6&gt;=$H48),1,""))</f>
        <v/>
      </c>
    </row>
    <row r="49" ht="18" customHeight="1">
      <c r="A49" s="14" t="n"/>
      <c r="B49" s="15" t="n"/>
      <c r="C49" s="15" t="n"/>
      <c r="D49" s="15" t="n"/>
      <c r="E49" s="16" t="n"/>
      <c r="F49" s="17" t="n"/>
      <c r="G49" s="16" t="n"/>
      <c r="H49" s="18">
        <f>IF($A49="","",IF($F49&lt;&gt;"",$F49,IF($E49&lt;&gt;"",WORKDAY(INDEX($I$9:$I$80,MATCH($E49,$A$9:$A$80,0)),1),$B$3)))</f>
        <v/>
      </c>
      <c r="I49" s="18">
        <f>IF(OR($H49="",$G49=""),"",WORKDAY($H49,$G49-1))</f>
        <v/>
      </c>
      <c r="J49" s="19" t="n"/>
      <c r="K49" s="20">
        <f>IF($H49="","",IF($J49&gt;=1,"Terminé",IF($I49&lt;TODAY(),"En retard",IF($H49&lt;=TODAY(),"En cours","À venir"))))</f>
        <v/>
      </c>
      <c r="L49" s="21">
        <f>IF(OR($H49="",$I49=""),"",IF(AND(L$8&lt;=$I49,L$8+6&gt;=$H49),1,""))</f>
        <v/>
      </c>
      <c r="M49" s="21">
        <f>IF(OR($H49="",$I49=""),"",IF(AND(M$8&lt;=$I49,M$8+6&gt;=$H49),1,""))</f>
        <v/>
      </c>
      <c r="N49" s="21">
        <f>IF(OR($H49="",$I49=""),"",IF(AND(N$8&lt;=$I49,N$8+6&gt;=$H49),1,""))</f>
        <v/>
      </c>
      <c r="O49" s="21">
        <f>IF(OR($H49="",$I49=""),"",IF(AND(O$8&lt;=$I49,O$8+6&gt;=$H49),1,""))</f>
        <v/>
      </c>
      <c r="P49" s="21">
        <f>IF(OR($H49="",$I49=""),"",IF(AND(P$8&lt;=$I49,P$8+6&gt;=$H49),1,""))</f>
        <v/>
      </c>
      <c r="Q49" s="21">
        <f>IF(OR($H49="",$I49=""),"",IF(AND(Q$8&lt;=$I49,Q$8+6&gt;=$H49),1,""))</f>
        <v/>
      </c>
      <c r="R49" s="21">
        <f>IF(OR($H49="",$I49=""),"",IF(AND(R$8&lt;=$I49,R$8+6&gt;=$H49),1,""))</f>
        <v/>
      </c>
      <c r="S49" s="21">
        <f>IF(OR($H49="",$I49=""),"",IF(AND(S$8&lt;=$I49,S$8+6&gt;=$H49),1,""))</f>
        <v/>
      </c>
      <c r="T49" s="21">
        <f>IF(OR($H49="",$I49=""),"",IF(AND(T$8&lt;=$I49,T$8+6&gt;=$H49),1,""))</f>
        <v/>
      </c>
      <c r="U49" s="21">
        <f>IF(OR($H49="",$I49=""),"",IF(AND(U$8&lt;=$I49,U$8+6&gt;=$H49),1,""))</f>
        <v/>
      </c>
      <c r="V49" s="21">
        <f>IF(OR($H49="",$I49=""),"",IF(AND(V$8&lt;=$I49,V$8+6&gt;=$H49),1,""))</f>
        <v/>
      </c>
      <c r="W49" s="21">
        <f>IF(OR($H49="",$I49=""),"",IF(AND(W$8&lt;=$I49,W$8+6&gt;=$H49),1,""))</f>
        <v/>
      </c>
      <c r="X49" s="21">
        <f>IF(OR($H49="",$I49=""),"",IF(AND(X$8&lt;=$I49,X$8+6&gt;=$H49),1,""))</f>
        <v/>
      </c>
      <c r="Y49" s="21">
        <f>IF(OR($H49="",$I49=""),"",IF(AND(Y$8&lt;=$I49,Y$8+6&gt;=$H49),1,""))</f>
        <v/>
      </c>
      <c r="Z49" s="21">
        <f>IF(OR($H49="",$I49=""),"",IF(AND(Z$8&lt;=$I49,Z$8+6&gt;=$H49),1,""))</f>
        <v/>
      </c>
      <c r="AA49" s="21">
        <f>IF(OR($H49="",$I49=""),"",IF(AND(AA$8&lt;=$I49,AA$8+6&gt;=$H49),1,""))</f>
        <v/>
      </c>
      <c r="AB49" s="21">
        <f>IF(OR($H49="",$I49=""),"",IF(AND(AB$8&lt;=$I49,AB$8+6&gt;=$H49),1,""))</f>
        <v/>
      </c>
      <c r="AC49" s="21">
        <f>IF(OR($H49="",$I49=""),"",IF(AND(AC$8&lt;=$I49,AC$8+6&gt;=$H49),1,""))</f>
        <v/>
      </c>
      <c r="AD49" s="21">
        <f>IF(OR($H49="",$I49=""),"",IF(AND(AD$8&lt;=$I49,AD$8+6&gt;=$H49),1,""))</f>
        <v/>
      </c>
      <c r="AE49" s="21">
        <f>IF(OR($H49="",$I49=""),"",IF(AND(AE$8&lt;=$I49,AE$8+6&gt;=$H49),1,""))</f>
        <v/>
      </c>
      <c r="AF49" s="21">
        <f>IF(OR($H49="",$I49=""),"",IF(AND(AF$8&lt;=$I49,AF$8+6&gt;=$H49),1,""))</f>
        <v/>
      </c>
      <c r="AG49" s="21">
        <f>IF(OR($H49="",$I49=""),"",IF(AND(AG$8&lt;=$I49,AG$8+6&gt;=$H49),1,""))</f>
        <v/>
      </c>
      <c r="AH49" s="21">
        <f>IF(OR($H49="",$I49=""),"",IF(AND(AH$8&lt;=$I49,AH$8+6&gt;=$H49),1,""))</f>
        <v/>
      </c>
      <c r="AI49" s="21">
        <f>IF(OR($H49="",$I49=""),"",IF(AND(AI$8&lt;=$I49,AI$8+6&gt;=$H49),1,""))</f>
        <v/>
      </c>
      <c r="AJ49" s="21">
        <f>IF(OR($H49="",$I49=""),"",IF(AND(AJ$8&lt;=$I49,AJ$8+6&gt;=$H49),1,""))</f>
        <v/>
      </c>
      <c r="AK49" s="21">
        <f>IF(OR($H49="",$I49=""),"",IF(AND(AK$8&lt;=$I49,AK$8+6&gt;=$H49),1,""))</f>
        <v/>
      </c>
      <c r="AL49" s="21">
        <f>IF(OR($H49="",$I49=""),"",IF(AND(AL$8&lt;=$I49,AL$8+6&gt;=$H49),1,""))</f>
        <v/>
      </c>
      <c r="AM49" s="21">
        <f>IF(OR($H49="",$I49=""),"",IF(AND(AM$8&lt;=$I49,AM$8+6&gt;=$H49),1,""))</f>
        <v/>
      </c>
      <c r="AN49" s="21">
        <f>IF(OR($H49="",$I49=""),"",IF(AND(AN$8&lt;=$I49,AN$8+6&gt;=$H49),1,""))</f>
        <v/>
      </c>
      <c r="AO49" s="21">
        <f>IF(OR($H49="",$I49=""),"",IF(AND(AO$8&lt;=$I49,AO$8+6&gt;=$H49),1,""))</f>
        <v/>
      </c>
    </row>
    <row r="50" ht="18" customHeight="1">
      <c r="A50" s="14" t="n"/>
      <c r="B50" s="15" t="n"/>
      <c r="C50" s="15" t="n"/>
      <c r="D50" s="15" t="n"/>
      <c r="E50" s="16" t="n"/>
      <c r="F50" s="17" t="n"/>
      <c r="G50" s="16" t="n"/>
      <c r="H50" s="18">
        <f>IF($A50="","",IF($F50&lt;&gt;"",$F50,IF($E50&lt;&gt;"",WORKDAY(INDEX($I$9:$I$80,MATCH($E50,$A$9:$A$80,0)),1),$B$3)))</f>
        <v/>
      </c>
      <c r="I50" s="18">
        <f>IF(OR($H50="",$G50=""),"",WORKDAY($H50,$G50-1))</f>
        <v/>
      </c>
      <c r="J50" s="19" t="n"/>
      <c r="K50" s="20">
        <f>IF($H50="","",IF($J50&gt;=1,"Terminé",IF($I50&lt;TODAY(),"En retard",IF($H50&lt;=TODAY(),"En cours","À venir"))))</f>
        <v/>
      </c>
      <c r="L50" s="21">
        <f>IF(OR($H50="",$I50=""),"",IF(AND(L$8&lt;=$I50,L$8+6&gt;=$H50),1,""))</f>
        <v/>
      </c>
      <c r="M50" s="21">
        <f>IF(OR($H50="",$I50=""),"",IF(AND(M$8&lt;=$I50,M$8+6&gt;=$H50),1,""))</f>
        <v/>
      </c>
      <c r="N50" s="21">
        <f>IF(OR($H50="",$I50=""),"",IF(AND(N$8&lt;=$I50,N$8+6&gt;=$H50),1,""))</f>
        <v/>
      </c>
      <c r="O50" s="21">
        <f>IF(OR($H50="",$I50=""),"",IF(AND(O$8&lt;=$I50,O$8+6&gt;=$H50),1,""))</f>
        <v/>
      </c>
      <c r="P50" s="21">
        <f>IF(OR($H50="",$I50=""),"",IF(AND(P$8&lt;=$I50,P$8+6&gt;=$H50),1,""))</f>
        <v/>
      </c>
      <c r="Q50" s="21">
        <f>IF(OR($H50="",$I50=""),"",IF(AND(Q$8&lt;=$I50,Q$8+6&gt;=$H50),1,""))</f>
        <v/>
      </c>
      <c r="R50" s="21">
        <f>IF(OR($H50="",$I50=""),"",IF(AND(R$8&lt;=$I50,R$8+6&gt;=$H50),1,""))</f>
        <v/>
      </c>
      <c r="S50" s="21">
        <f>IF(OR($H50="",$I50=""),"",IF(AND(S$8&lt;=$I50,S$8+6&gt;=$H50),1,""))</f>
        <v/>
      </c>
      <c r="T50" s="21">
        <f>IF(OR($H50="",$I50=""),"",IF(AND(T$8&lt;=$I50,T$8+6&gt;=$H50),1,""))</f>
        <v/>
      </c>
      <c r="U50" s="21">
        <f>IF(OR($H50="",$I50=""),"",IF(AND(U$8&lt;=$I50,U$8+6&gt;=$H50),1,""))</f>
        <v/>
      </c>
      <c r="V50" s="21">
        <f>IF(OR($H50="",$I50=""),"",IF(AND(V$8&lt;=$I50,V$8+6&gt;=$H50),1,""))</f>
        <v/>
      </c>
      <c r="W50" s="21">
        <f>IF(OR($H50="",$I50=""),"",IF(AND(W$8&lt;=$I50,W$8+6&gt;=$H50),1,""))</f>
        <v/>
      </c>
      <c r="X50" s="21">
        <f>IF(OR($H50="",$I50=""),"",IF(AND(X$8&lt;=$I50,X$8+6&gt;=$H50),1,""))</f>
        <v/>
      </c>
      <c r="Y50" s="21">
        <f>IF(OR($H50="",$I50=""),"",IF(AND(Y$8&lt;=$I50,Y$8+6&gt;=$H50),1,""))</f>
        <v/>
      </c>
      <c r="Z50" s="21">
        <f>IF(OR($H50="",$I50=""),"",IF(AND(Z$8&lt;=$I50,Z$8+6&gt;=$H50),1,""))</f>
        <v/>
      </c>
      <c r="AA50" s="21">
        <f>IF(OR($H50="",$I50=""),"",IF(AND(AA$8&lt;=$I50,AA$8+6&gt;=$H50),1,""))</f>
        <v/>
      </c>
      <c r="AB50" s="21">
        <f>IF(OR($H50="",$I50=""),"",IF(AND(AB$8&lt;=$I50,AB$8+6&gt;=$H50),1,""))</f>
        <v/>
      </c>
      <c r="AC50" s="21">
        <f>IF(OR($H50="",$I50=""),"",IF(AND(AC$8&lt;=$I50,AC$8+6&gt;=$H50),1,""))</f>
        <v/>
      </c>
      <c r="AD50" s="21">
        <f>IF(OR($H50="",$I50=""),"",IF(AND(AD$8&lt;=$I50,AD$8+6&gt;=$H50),1,""))</f>
        <v/>
      </c>
      <c r="AE50" s="21">
        <f>IF(OR($H50="",$I50=""),"",IF(AND(AE$8&lt;=$I50,AE$8+6&gt;=$H50),1,""))</f>
        <v/>
      </c>
      <c r="AF50" s="21">
        <f>IF(OR($H50="",$I50=""),"",IF(AND(AF$8&lt;=$I50,AF$8+6&gt;=$H50),1,""))</f>
        <v/>
      </c>
      <c r="AG50" s="21">
        <f>IF(OR($H50="",$I50=""),"",IF(AND(AG$8&lt;=$I50,AG$8+6&gt;=$H50),1,""))</f>
        <v/>
      </c>
      <c r="AH50" s="21">
        <f>IF(OR($H50="",$I50=""),"",IF(AND(AH$8&lt;=$I50,AH$8+6&gt;=$H50),1,""))</f>
        <v/>
      </c>
      <c r="AI50" s="21">
        <f>IF(OR($H50="",$I50=""),"",IF(AND(AI$8&lt;=$I50,AI$8+6&gt;=$H50),1,""))</f>
        <v/>
      </c>
      <c r="AJ50" s="21">
        <f>IF(OR($H50="",$I50=""),"",IF(AND(AJ$8&lt;=$I50,AJ$8+6&gt;=$H50),1,""))</f>
        <v/>
      </c>
      <c r="AK50" s="21">
        <f>IF(OR($H50="",$I50=""),"",IF(AND(AK$8&lt;=$I50,AK$8+6&gt;=$H50),1,""))</f>
        <v/>
      </c>
      <c r="AL50" s="21">
        <f>IF(OR($H50="",$I50=""),"",IF(AND(AL$8&lt;=$I50,AL$8+6&gt;=$H50),1,""))</f>
        <v/>
      </c>
      <c r="AM50" s="21">
        <f>IF(OR($H50="",$I50=""),"",IF(AND(AM$8&lt;=$I50,AM$8+6&gt;=$H50),1,""))</f>
        <v/>
      </c>
      <c r="AN50" s="21">
        <f>IF(OR($H50="",$I50=""),"",IF(AND(AN$8&lt;=$I50,AN$8+6&gt;=$H50),1,""))</f>
        <v/>
      </c>
      <c r="AO50" s="21">
        <f>IF(OR($H50="",$I50=""),"",IF(AND(AO$8&lt;=$I50,AO$8+6&gt;=$H50),1,""))</f>
        <v/>
      </c>
    </row>
    <row r="51" ht="18" customHeight="1">
      <c r="A51" s="14" t="n"/>
      <c r="B51" s="15" t="n"/>
      <c r="C51" s="15" t="n"/>
      <c r="D51" s="15" t="n"/>
      <c r="E51" s="16" t="n"/>
      <c r="F51" s="17" t="n"/>
      <c r="G51" s="16" t="n"/>
      <c r="H51" s="18">
        <f>IF($A51="","",IF($F51&lt;&gt;"",$F51,IF($E51&lt;&gt;"",WORKDAY(INDEX($I$9:$I$80,MATCH($E51,$A$9:$A$80,0)),1),$B$3)))</f>
        <v/>
      </c>
      <c r="I51" s="18">
        <f>IF(OR($H51="",$G51=""),"",WORKDAY($H51,$G51-1))</f>
        <v/>
      </c>
      <c r="J51" s="19" t="n"/>
      <c r="K51" s="20">
        <f>IF($H51="","",IF($J51&gt;=1,"Terminé",IF($I51&lt;TODAY(),"En retard",IF($H51&lt;=TODAY(),"En cours","À venir"))))</f>
        <v/>
      </c>
      <c r="L51" s="21">
        <f>IF(OR($H51="",$I51=""),"",IF(AND(L$8&lt;=$I51,L$8+6&gt;=$H51),1,""))</f>
        <v/>
      </c>
      <c r="M51" s="21">
        <f>IF(OR($H51="",$I51=""),"",IF(AND(M$8&lt;=$I51,M$8+6&gt;=$H51),1,""))</f>
        <v/>
      </c>
      <c r="N51" s="21">
        <f>IF(OR($H51="",$I51=""),"",IF(AND(N$8&lt;=$I51,N$8+6&gt;=$H51),1,""))</f>
        <v/>
      </c>
      <c r="O51" s="21">
        <f>IF(OR($H51="",$I51=""),"",IF(AND(O$8&lt;=$I51,O$8+6&gt;=$H51),1,""))</f>
        <v/>
      </c>
      <c r="P51" s="21">
        <f>IF(OR($H51="",$I51=""),"",IF(AND(P$8&lt;=$I51,P$8+6&gt;=$H51),1,""))</f>
        <v/>
      </c>
      <c r="Q51" s="21">
        <f>IF(OR($H51="",$I51=""),"",IF(AND(Q$8&lt;=$I51,Q$8+6&gt;=$H51),1,""))</f>
        <v/>
      </c>
      <c r="R51" s="21">
        <f>IF(OR($H51="",$I51=""),"",IF(AND(R$8&lt;=$I51,R$8+6&gt;=$H51),1,""))</f>
        <v/>
      </c>
      <c r="S51" s="21">
        <f>IF(OR($H51="",$I51=""),"",IF(AND(S$8&lt;=$I51,S$8+6&gt;=$H51),1,""))</f>
        <v/>
      </c>
      <c r="T51" s="21">
        <f>IF(OR($H51="",$I51=""),"",IF(AND(T$8&lt;=$I51,T$8+6&gt;=$H51),1,""))</f>
        <v/>
      </c>
      <c r="U51" s="21">
        <f>IF(OR($H51="",$I51=""),"",IF(AND(U$8&lt;=$I51,U$8+6&gt;=$H51),1,""))</f>
        <v/>
      </c>
      <c r="V51" s="21">
        <f>IF(OR($H51="",$I51=""),"",IF(AND(V$8&lt;=$I51,V$8+6&gt;=$H51),1,""))</f>
        <v/>
      </c>
      <c r="W51" s="21">
        <f>IF(OR($H51="",$I51=""),"",IF(AND(W$8&lt;=$I51,W$8+6&gt;=$H51),1,""))</f>
        <v/>
      </c>
      <c r="X51" s="21">
        <f>IF(OR($H51="",$I51=""),"",IF(AND(X$8&lt;=$I51,X$8+6&gt;=$H51),1,""))</f>
        <v/>
      </c>
      <c r="Y51" s="21">
        <f>IF(OR($H51="",$I51=""),"",IF(AND(Y$8&lt;=$I51,Y$8+6&gt;=$H51),1,""))</f>
        <v/>
      </c>
      <c r="Z51" s="21">
        <f>IF(OR($H51="",$I51=""),"",IF(AND(Z$8&lt;=$I51,Z$8+6&gt;=$H51),1,""))</f>
        <v/>
      </c>
      <c r="AA51" s="21">
        <f>IF(OR($H51="",$I51=""),"",IF(AND(AA$8&lt;=$I51,AA$8+6&gt;=$H51),1,""))</f>
        <v/>
      </c>
      <c r="AB51" s="21">
        <f>IF(OR($H51="",$I51=""),"",IF(AND(AB$8&lt;=$I51,AB$8+6&gt;=$H51),1,""))</f>
        <v/>
      </c>
      <c r="AC51" s="21">
        <f>IF(OR($H51="",$I51=""),"",IF(AND(AC$8&lt;=$I51,AC$8+6&gt;=$H51),1,""))</f>
        <v/>
      </c>
      <c r="AD51" s="21">
        <f>IF(OR($H51="",$I51=""),"",IF(AND(AD$8&lt;=$I51,AD$8+6&gt;=$H51),1,""))</f>
        <v/>
      </c>
      <c r="AE51" s="21">
        <f>IF(OR($H51="",$I51=""),"",IF(AND(AE$8&lt;=$I51,AE$8+6&gt;=$H51),1,""))</f>
        <v/>
      </c>
      <c r="AF51" s="21">
        <f>IF(OR($H51="",$I51=""),"",IF(AND(AF$8&lt;=$I51,AF$8+6&gt;=$H51),1,""))</f>
        <v/>
      </c>
      <c r="AG51" s="21">
        <f>IF(OR($H51="",$I51=""),"",IF(AND(AG$8&lt;=$I51,AG$8+6&gt;=$H51),1,""))</f>
        <v/>
      </c>
      <c r="AH51" s="21">
        <f>IF(OR($H51="",$I51=""),"",IF(AND(AH$8&lt;=$I51,AH$8+6&gt;=$H51),1,""))</f>
        <v/>
      </c>
      <c r="AI51" s="21">
        <f>IF(OR($H51="",$I51=""),"",IF(AND(AI$8&lt;=$I51,AI$8+6&gt;=$H51),1,""))</f>
        <v/>
      </c>
      <c r="AJ51" s="21">
        <f>IF(OR($H51="",$I51=""),"",IF(AND(AJ$8&lt;=$I51,AJ$8+6&gt;=$H51),1,""))</f>
        <v/>
      </c>
      <c r="AK51" s="21">
        <f>IF(OR($H51="",$I51=""),"",IF(AND(AK$8&lt;=$I51,AK$8+6&gt;=$H51),1,""))</f>
        <v/>
      </c>
      <c r="AL51" s="21">
        <f>IF(OR($H51="",$I51=""),"",IF(AND(AL$8&lt;=$I51,AL$8+6&gt;=$H51),1,""))</f>
        <v/>
      </c>
      <c r="AM51" s="21">
        <f>IF(OR($H51="",$I51=""),"",IF(AND(AM$8&lt;=$I51,AM$8+6&gt;=$H51),1,""))</f>
        <v/>
      </c>
      <c r="AN51" s="21">
        <f>IF(OR($H51="",$I51=""),"",IF(AND(AN$8&lt;=$I51,AN$8+6&gt;=$H51),1,""))</f>
        <v/>
      </c>
      <c r="AO51" s="21">
        <f>IF(OR($H51="",$I51=""),"",IF(AND(AO$8&lt;=$I51,AO$8+6&gt;=$H51),1,""))</f>
        <v/>
      </c>
    </row>
    <row r="52" ht="18" customHeight="1">
      <c r="A52" s="14" t="n"/>
      <c r="B52" s="15" t="n"/>
      <c r="C52" s="15" t="n"/>
      <c r="D52" s="15" t="n"/>
      <c r="E52" s="16" t="n"/>
      <c r="F52" s="17" t="n"/>
      <c r="G52" s="16" t="n"/>
      <c r="H52" s="18">
        <f>IF($A52="","",IF($F52&lt;&gt;"",$F52,IF($E52&lt;&gt;"",WORKDAY(INDEX($I$9:$I$80,MATCH($E52,$A$9:$A$80,0)),1),$B$3)))</f>
        <v/>
      </c>
      <c r="I52" s="18">
        <f>IF(OR($H52="",$G52=""),"",WORKDAY($H52,$G52-1))</f>
        <v/>
      </c>
      <c r="J52" s="19" t="n"/>
      <c r="K52" s="20">
        <f>IF($H52="","",IF($J52&gt;=1,"Terminé",IF($I52&lt;TODAY(),"En retard",IF($H52&lt;=TODAY(),"En cours","À venir"))))</f>
        <v/>
      </c>
      <c r="L52" s="21">
        <f>IF(OR($H52="",$I52=""),"",IF(AND(L$8&lt;=$I52,L$8+6&gt;=$H52),1,""))</f>
        <v/>
      </c>
      <c r="M52" s="21">
        <f>IF(OR($H52="",$I52=""),"",IF(AND(M$8&lt;=$I52,M$8+6&gt;=$H52),1,""))</f>
        <v/>
      </c>
      <c r="N52" s="21">
        <f>IF(OR($H52="",$I52=""),"",IF(AND(N$8&lt;=$I52,N$8+6&gt;=$H52),1,""))</f>
        <v/>
      </c>
      <c r="O52" s="21">
        <f>IF(OR($H52="",$I52=""),"",IF(AND(O$8&lt;=$I52,O$8+6&gt;=$H52),1,""))</f>
        <v/>
      </c>
      <c r="P52" s="21">
        <f>IF(OR($H52="",$I52=""),"",IF(AND(P$8&lt;=$I52,P$8+6&gt;=$H52),1,""))</f>
        <v/>
      </c>
      <c r="Q52" s="21">
        <f>IF(OR($H52="",$I52=""),"",IF(AND(Q$8&lt;=$I52,Q$8+6&gt;=$H52),1,""))</f>
        <v/>
      </c>
      <c r="R52" s="21">
        <f>IF(OR($H52="",$I52=""),"",IF(AND(R$8&lt;=$I52,R$8+6&gt;=$H52),1,""))</f>
        <v/>
      </c>
      <c r="S52" s="21">
        <f>IF(OR($H52="",$I52=""),"",IF(AND(S$8&lt;=$I52,S$8+6&gt;=$H52),1,""))</f>
        <v/>
      </c>
      <c r="T52" s="21">
        <f>IF(OR($H52="",$I52=""),"",IF(AND(T$8&lt;=$I52,T$8+6&gt;=$H52),1,""))</f>
        <v/>
      </c>
      <c r="U52" s="21">
        <f>IF(OR($H52="",$I52=""),"",IF(AND(U$8&lt;=$I52,U$8+6&gt;=$H52),1,""))</f>
        <v/>
      </c>
      <c r="V52" s="21">
        <f>IF(OR($H52="",$I52=""),"",IF(AND(V$8&lt;=$I52,V$8+6&gt;=$H52),1,""))</f>
        <v/>
      </c>
      <c r="W52" s="21">
        <f>IF(OR($H52="",$I52=""),"",IF(AND(W$8&lt;=$I52,W$8+6&gt;=$H52),1,""))</f>
        <v/>
      </c>
      <c r="X52" s="21">
        <f>IF(OR($H52="",$I52=""),"",IF(AND(X$8&lt;=$I52,X$8+6&gt;=$H52),1,""))</f>
        <v/>
      </c>
      <c r="Y52" s="21">
        <f>IF(OR($H52="",$I52=""),"",IF(AND(Y$8&lt;=$I52,Y$8+6&gt;=$H52),1,""))</f>
        <v/>
      </c>
      <c r="Z52" s="21">
        <f>IF(OR($H52="",$I52=""),"",IF(AND(Z$8&lt;=$I52,Z$8+6&gt;=$H52),1,""))</f>
        <v/>
      </c>
      <c r="AA52" s="21">
        <f>IF(OR($H52="",$I52=""),"",IF(AND(AA$8&lt;=$I52,AA$8+6&gt;=$H52),1,""))</f>
        <v/>
      </c>
      <c r="AB52" s="21">
        <f>IF(OR($H52="",$I52=""),"",IF(AND(AB$8&lt;=$I52,AB$8+6&gt;=$H52),1,""))</f>
        <v/>
      </c>
      <c r="AC52" s="21">
        <f>IF(OR($H52="",$I52=""),"",IF(AND(AC$8&lt;=$I52,AC$8+6&gt;=$H52),1,""))</f>
        <v/>
      </c>
      <c r="AD52" s="21">
        <f>IF(OR($H52="",$I52=""),"",IF(AND(AD$8&lt;=$I52,AD$8+6&gt;=$H52),1,""))</f>
        <v/>
      </c>
      <c r="AE52" s="21">
        <f>IF(OR($H52="",$I52=""),"",IF(AND(AE$8&lt;=$I52,AE$8+6&gt;=$H52),1,""))</f>
        <v/>
      </c>
      <c r="AF52" s="21">
        <f>IF(OR($H52="",$I52=""),"",IF(AND(AF$8&lt;=$I52,AF$8+6&gt;=$H52),1,""))</f>
        <v/>
      </c>
      <c r="AG52" s="21">
        <f>IF(OR($H52="",$I52=""),"",IF(AND(AG$8&lt;=$I52,AG$8+6&gt;=$H52),1,""))</f>
        <v/>
      </c>
      <c r="AH52" s="21">
        <f>IF(OR($H52="",$I52=""),"",IF(AND(AH$8&lt;=$I52,AH$8+6&gt;=$H52),1,""))</f>
        <v/>
      </c>
      <c r="AI52" s="21">
        <f>IF(OR($H52="",$I52=""),"",IF(AND(AI$8&lt;=$I52,AI$8+6&gt;=$H52),1,""))</f>
        <v/>
      </c>
      <c r="AJ52" s="21">
        <f>IF(OR($H52="",$I52=""),"",IF(AND(AJ$8&lt;=$I52,AJ$8+6&gt;=$H52),1,""))</f>
        <v/>
      </c>
      <c r="AK52" s="21">
        <f>IF(OR($H52="",$I52=""),"",IF(AND(AK$8&lt;=$I52,AK$8+6&gt;=$H52),1,""))</f>
        <v/>
      </c>
      <c r="AL52" s="21">
        <f>IF(OR($H52="",$I52=""),"",IF(AND(AL$8&lt;=$I52,AL$8+6&gt;=$H52),1,""))</f>
        <v/>
      </c>
      <c r="AM52" s="21">
        <f>IF(OR($H52="",$I52=""),"",IF(AND(AM$8&lt;=$I52,AM$8+6&gt;=$H52),1,""))</f>
        <v/>
      </c>
      <c r="AN52" s="21">
        <f>IF(OR($H52="",$I52=""),"",IF(AND(AN$8&lt;=$I52,AN$8+6&gt;=$H52),1,""))</f>
        <v/>
      </c>
      <c r="AO52" s="21">
        <f>IF(OR($H52="",$I52=""),"",IF(AND(AO$8&lt;=$I52,AO$8+6&gt;=$H52),1,""))</f>
        <v/>
      </c>
    </row>
    <row r="53" ht="18" customHeight="1">
      <c r="A53" s="14" t="n"/>
      <c r="B53" s="15" t="n"/>
      <c r="C53" s="15" t="n"/>
      <c r="D53" s="15" t="n"/>
      <c r="E53" s="16" t="n"/>
      <c r="F53" s="17" t="n"/>
      <c r="G53" s="16" t="n"/>
      <c r="H53" s="18">
        <f>IF($A53="","",IF($F53&lt;&gt;"",$F53,IF($E53&lt;&gt;"",WORKDAY(INDEX($I$9:$I$80,MATCH($E53,$A$9:$A$80,0)),1),$B$3)))</f>
        <v/>
      </c>
      <c r="I53" s="18">
        <f>IF(OR($H53="",$G53=""),"",WORKDAY($H53,$G53-1))</f>
        <v/>
      </c>
      <c r="J53" s="19" t="n"/>
      <c r="K53" s="20">
        <f>IF($H53="","",IF($J53&gt;=1,"Terminé",IF($I53&lt;TODAY(),"En retard",IF($H53&lt;=TODAY(),"En cours","À venir"))))</f>
        <v/>
      </c>
      <c r="L53" s="21">
        <f>IF(OR($H53="",$I53=""),"",IF(AND(L$8&lt;=$I53,L$8+6&gt;=$H53),1,""))</f>
        <v/>
      </c>
      <c r="M53" s="21">
        <f>IF(OR($H53="",$I53=""),"",IF(AND(M$8&lt;=$I53,M$8+6&gt;=$H53),1,""))</f>
        <v/>
      </c>
      <c r="N53" s="21">
        <f>IF(OR($H53="",$I53=""),"",IF(AND(N$8&lt;=$I53,N$8+6&gt;=$H53),1,""))</f>
        <v/>
      </c>
      <c r="O53" s="21">
        <f>IF(OR($H53="",$I53=""),"",IF(AND(O$8&lt;=$I53,O$8+6&gt;=$H53),1,""))</f>
        <v/>
      </c>
      <c r="P53" s="21">
        <f>IF(OR($H53="",$I53=""),"",IF(AND(P$8&lt;=$I53,P$8+6&gt;=$H53),1,""))</f>
        <v/>
      </c>
      <c r="Q53" s="21">
        <f>IF(OR($H53="",$I53=""),"",IF(AND(Q$8&lt;=$I53,Q$8+6&gt;=$H53),1,""))</f>
        <v/>
      </c>
      <c r="R53" s="21">
        <f>IF(OR($H53="",$I53=""),"",IF(AND(R$8&lt;=$I53,R$8+6&gt;=$H53),1,""))</f>
        <v/>
      </c>
      <c r="S53" s="21">
        <f>IF(OR($H53="",$I53=""),"",IF(AND(S$8&lt;=$I53,S$8+6&gt;=$H53),1,""))</f>
        <v/>
      </c>
      <c r="T53" s="21">
        <f>IF(OR($H53="",$I53=""),"",IF(AND(T$8&lt;=$I53,T$8+6&gt;=$H53),1,""))</f>
        <v/>
      </c>
      <c r="U53" s="21">
        <f>IF(OR($H53="",$I53=""),"",IF(AND(U$8&lt;=$I53,U$8+6&gt;=$H53),1,""))</f>
        <v/>
      </c>
      <c r="V53" s="21">
        <f>IF(OR($H53="",$I53=""),"",IF(AND(V$8&lt;=$I53,V$8+6&gt;=$H53),1,""))</f>
        <v/>
      </c>
      <c r="W53" s="21">
        <f>IF(OR($H53="",$I53=""),"",IF(AND(W$8&lt;=$I53,W$8+6&gt;=$H53),1,""))</f>
        <v/>
      </c>
      <c r="X53" s="21">
        <f>IF(OR($H53="",$I53=""),"",IF(AND(X$8&lt;=$I53,X$8+6&gt;=$H53),1,""))</f>
        <v/>
      </c>
      <c r="Y53" s="21">
        <f>IF(OR($H53="",$I53=""),"",IF(AND(Y$8&lt;=$I53,Y$8+6&gt;=$H53),1,""))</f>
        <v/>
      </c>
      <c r="Z53" s="21">
        <f>IF(OR($H53="",$I53=""),"",IF(AND(Z$8&lt;=$I53,Z$8+6&gt;=$H53),1,""))</f>
        <v/>
      </c>
      <c r="AA53" s="21">
        <f>IF(OR($H53="",$I53=""),"",IF(AND(AA$8&lt;=$I53,AA$8+6&gt;=$H53),1,""))</f>
        <v/>
      </c>
      <c r="AB53" s="21">
        <f>IF(OR($H53="",$I53=""),"",IF(AND(AB$8&lt;=$I53,AB$8+6&gt;=$H53),1,""))</f>
        <v/>
      </c>
      <c r="AC53" s="21">
        <f>IF(OR($H53="",$I53=""),"",IF(AND(AC$8&lt;=$I53,AC$8+6&gt;=$H53),1,""))</f>
        <v/>
      </c>
      <c r="AD53" s="21">
        <f>IF(OR($H53="",$I53=""),"",IF(AND(AD$8&lt;=$I53,AD$8+6&gt;=$H53),1,""))</f>
        <v/>
      </c>
      <c r="AE53" s="21">
        <f>IF(OR($H53="",$I53=""),"",IF(AND(AE$8&lt;=$I53,AE$8+6&gt;=$H53),1,""))</f>
        <v/>
      </c>
      <c r="AF53" s="21">
        <f>IF(OR($H53="",$I53=""),"",IF(AND(AF$8&lt;=$I53,AF$8+6&gt;=$H53),1,""))</f>
        <v/>
      </c>
      <c r="AG53" s="21">
        <f>IF(OR($H53="",$I53=""),"",IF(AND(AG$8&lt;=$I53,AG$8+6&gt;=$H53),1,""))</f>
        <v/>
      </c>
      <c r="AH53" s="21">
        <f>IF(OR($H53="",$I53=""),"",IF(AND(AH$8&lt;=$I53,AH$8+6&gt;=$H53),1,""))</f>
        <v/>
      </c>
      <c r="AI53" s="21">
        <f>IF(OR($H53="",$I53=""),"",IF(AND(AI$8&lt;=$I53,AI$8+6&gt;=$H53),1,""))</f>
        <v/>
      </c>
      <c r="AJ53" s="21">
        <f>IF(OR($H53="",$I53=""),"",IF(AND(AJ$8&lt;=$I53,AJ$8+6&gt;=$H53),1,""))</f>
        <v/>
      </c>
      <c r="AK53" s="21">
        <f>IF(OR($H53="",$I53=""),"",IF(AND(AK$8&lt;=$I53,AK$8+6&gt;=$H53),1,""))</f>
        <v/>
      </c>
      <c r="AL53" s="21">
        <f>IF(OR($H53="",$I53=""),"",IF(AND(AL$8&lt;=$I53,AL$8+6&gt;=$H53),1,""))</f>
        <v/>
      </c>
      <c r="AM53" s="21">
        <f>IF(OR($H53="",$I53=""),"",IF(AND(AM$8&lt;=$I53,AM$8+6&gt;=$H53),1,""))</f>
        <v/>
      </c>
      <c r="AN53" s="21">
        <f>IF(OR($H53="",$I53=""),"",IF(AND(AN$8&lt;=$I53,AN$8+6&gt;=$H53),1,""))</f>
        <v/>
      </c>
      <c r="AO53" s="21">
        <f>IF(OR($H53="",$I53=""),"",IF(AND(AO$8&lt;=$I53,AO$8+6&gt;=$H53),1,""))</f>
        <v/>
      </c>
    </row>
    <row r="54" ht="18" customHeight="1">
      <c r="A54" s="14" t="n"/>
      <c r="B54" s="15" t="n"/>
      <c r="C54" s="15" t="n"/>
      <c r="D54" s="15" t="n"/>
      <c r="E54" s="16" t="n"/>
      <c r="F54" s="17" t="n"/>
      <c r="G54" s="16" t="n"/>
      <c r="H54" s="18">
        <f>IF($A54="","",IF($F54&lt;&gt;"",$F54,IF($E54&lt;&gt;"",WORKDAY(INDEX($I$9:$I$80,MATCH($E54,$A$9:$A$80,0)),1),$B$3)))</f>
        <v/>
      </c>
      <c r="I54" s="18">
        <f>IF(OR($H54="",$G54=""),"",WORKDAY($H54,$G54-1))</f>
        <v/>
      </c>
      <c r="J54" s="19" t="n"/>
      <c r="K54" s="20">
        <f>IF($H54="","",IF($J54&gt;=1,"Terminé",IF($I54&lt;TODAY(),"En retard",IF($H54&lt;=TODAY(),"En cours","À venir"))))</f>
        <v/>
      </c>
      <c r="L54" s="21">
        <f>IF(OR($H54="",$I54=""),"",IF(AND(L$8&lt;=$I54,L$8+6&gt;=$H54),1,""))</f>
        <v/>
      </c>
      <c r="M54" s="21">
        <f>IF(OR($H54="",$I54=""),"",IF(AND(M$8&lt;=$I54,M$8+6&gt;=$H54),1,""))</f>
        <v/>
      </c>
      <c r="N54" s="21">
        <f>IF(OR($H54="",$I54=""),"",IF(AND(N$8&lt;=$I54,N$8+6&gt;=$H54),1,""))</f>
        <v/>
      </c>
      <c r="O54" s="21">
        <f>IF(OR($H54="",$I54=""),"",IF(AND(O$8&lt;=$I54,O$8+6&gt;=$H54),1,""))</f>
        <v/>
      </c>
      <c r="P54" s="21">
        <f>IF(OR($H54="",$I54=""),"",IF(AND(P$8&lt;=$I54,P$8+6&gt;=$H54),1,""))</f>
        <v/>
      </c>
      <c r="Q54" s="21">
        <f>IF(OR($H54="",$I54=""),"",IF(AND(Q$8&lt;=$I54,Q$8+6&gt;=$H54),1,""))</f>
        <v/>
      </c>
      <c r="R54" s="21">
        <f>IF(OR($H54="",$I54=""),"",IF(AND(R$8&lt;=$I54,R$8+6&gt;=$H54),1,""))</f>
        <v/>
      </c>
      <c r="S54" s="21">
        <f>IF(OR($H54="",$I54=""),"",IF(AND(S$8&lt;=$I54,S$8+6&gt;=$H54),1,""))</f>
        <v/>
      </c>
      <c r="T54" s="21">
        <f>IF(OR($H54="",$I54=""),"",IF(AND(T$8&lt;=$I54,T$8+6&gt;=$H54),1,""))</f>
        <v/>
      </c>
      <c r="U54" s="21">
        <f>IF(OR($H54="",$I54=""),"",IF(AND(U$8&lt;=$I54,U$8+6&gt;=$H54),1,""))</f>
        <v/>
      </c>
      <c r="V54" s="21">
        <f>IF(OR($H54="",$I54=""),"",IF(AND(V$8&lt;=$I54,V$8+6&gt;=$H54),1,""))</f>
        <v/>
      </c>
      <c r="W54" s="21">
        <f>IF(OR($H54="",$I54=""),"",IF(AND(W$8&lt;=$I54,W$8+6&gt;=$H54),1,""))</f>
        <v/>
      </c>
      <c r="X54" s="21">
        <f>IF(OR($H54="",$I54=""),"",IF(AND(X$8&lt;=$I54,X$8+6&gt;=$H54),1,""))</f>
        <v/>
      </c>
      <c r="Y54" s="21">
        <f>IF(OR($H54="",$I54=""),"",IF(AND(Y$8&lt;=$I54,Y$8+6&gt;=$H54),1,""))</f>
        <v/>
      </c>
      <c r="Z54" s="21">
        <f>IF(OR($H54="",$I54=""),"",IF(AND(Z$8&lt;=$I54,Z$8+6&gt;=$H54),1,""))</f>
        <v/>
      </c>
      <c r="AA54" s="21">
        <f>IF(OR($H54="",$I54=""),"",IF(AND(AA$8&lt;=$I54,AA$8+6&gt;=$H54),1,""))</f>
        <v/>
      </c>
      <c r="AB54" s="21">
        <f>IF(OR($H54="",$I54=""),"",IF(AND(AB$8&lt;=$I54,AB$8+6&gt;=$H54),1,""))</f>
        <v/>
      </c>
      <c r="AC54" s="21">
        <f>IF(OR($H54="",$I54=""),"",IF(AND(AC$8&lt;=$I54,AC$8+6&gt;=$H54),1,""))</f>
        <v/>
      </c>
      <c r="AD54" s="21">
        <f>IF(OR($H54="",$I54=""),"",IF(AND(AD$8&lt;=$I54,AD$8+6&gt;=$H54),1,""))</f>
        <v/>
      </c>
      <c r="AE54" s="21">
        <f>IF(OR($H54="",$I54=""),"",IF(AND(AE$8&lt;=$I54,AE$8+6&gt;=$H54),1,""))</f>
        <v/>
      </c>
      <c r="AF54" s="21">
        <f>IF(OR($H54="",$I54=""),"",IF(AND(AF$8&lt;=$I54,AF$8+6&gt;=$H54),1,""))</f>
        <v/>
      </c>
      <c r="AG54" s="21">
        <f>IF(OR($H54="",$I54=""),"",IF(AND(AG$8&lt;=$I54,AG$8+6&gt;=$H54),1,""))</f>
        <v/>
      </c>
      <c r="AH54" s="21">
        <f>IF(OR($H54="",$I54=""),"",IF(AND(AH$8&lt;=$I54,AH$8+6&gt;=$H54),1,""))</f>
        <v/>
      </c>
      <c r="AI54" s="21">
        <f>IF(OR($H54="",$I54=""),"",IF(AND(AI$8&lt;=$I54,AI$8+6&gt;=$H54),1,""))</f>
        <v/>
      </c>
      <c r="AJ54" s="21">
        <f>IF(OR($H54="",$I54=""),"",IF(AND(AJ$8&lt;=$I54,AJ$8+6&gt;=$H54),1,""))</f>
        <v/>
      </c>
      <c r="AK54" s="21">
        <f>IF(OR($H54="",$I54=""),"",IF(AND(AK$8&lt;=$I54,AK$8+6&gt;=$H54),1,""))</f>
        <v/>
      </c>
      <c r="AL54" s="21">
        <f>IF(OR($H54="",$I54=""),"",IF(AND(AL$8&lt;=$I54,AL$8+6&gt;=$H54),1,""))</f>
        <v/>
      </c>
      <c r="AM54" s="21">
        <f>IF(OR($H54="",$I54=""),"",IF(AND(AM$8&lt;=$I54,AM$8+6&gt;=$H54),1,""))</f>
        <v/>
      </c>
      <c r="AN54" s="21">
        <f>IF(OR($H54="",$I54=""),"",IF(AND(AN$8&lt;=$I54,AN$8+6&gt;=$H54),1,""))</f>
        <v/>
      </c>
      <c r="AO54" s="21">
        <f>IF(OR($H54="",$I54=""),"",IF(AND(AO$8&lt;=$I54,AO$8+6&gt;=$H54),1,""))</f>
        <v/>
      </c>
    </row>
    <row r="55" ht="18" customHeight="1">
      <c r="A55" s="14" t="n"/>
      <c r="B55" s="15" t="n"/>
      <c r="C55" s="15" t="n"/>
      <c r="D55" s="15" t="n"/>
      <c r="E55" s="16" t="n"/>
      <c r="F55" s="17" t="n"/>
      <c r="G55" s="16" t="n"/>
      <c r="H55" s="18">
        <f>IF($A55="","",IF($F55&lt;&gt;"",$F55,IF($E55&lt;&gt;"",WORKDAY(INDEX($I$9:$I$80,MATCH($E55,$A$9:$A$80,0)),1),$B$3)))</f>
        <v/>
      </c>
      <c r="I55" s="18">
        <f>IF(OR($H55="",$G55=""),"",WORKDAY($H55,$G55-1))</f>
        <v/>
      </c>
      <c r="J55" s="19" t="n"/>
      <c r="K55" s="20">
        <f>IF($H55="","",IF($J55&gt;=1,"Terminé",IF($I55&lt;TODAY(),"En retard",IF($H55&lt;=TODAY(),"En cours","À venir"))))</f>
        <v/>
      </c>
      <c r="L55" s="21">
        <f>IF(OR($H55="",$I55=""),"",IF(AND(L$8&lt;=$I55,L$8+6&gt;=$H55),1,""))</f>
        <v/>
      </c>
      <c r="M55" s="21">
        <f>IF(OR($H55="",$I55=""),"",IF(AND(M$8&lt;=$I55,M$8+6&gt;=$H55),1,""))</f>
        <v/>
      </c>
      <c r="N55" s="21">
        <f>IF(OR($H55="",$I55=""),"",IF(AND(N$8&lt;=$I55,N$8+6&gt;=$H55),1,""))</f>
        <v/>
      </c>
      <c r="O55" s="21">
        <f>IF(OR($H55="",$I55=""),"",IF(AND(O$8&lt;=$I55,O$8+6&gt;=$H55),1,""))</f>
        <v/>
      </c>
      <c r="P55" s="21">
        <f>IF(OR($H55="",$I55=""),"",IF(AND(P$8&lt;=$I55,P$8+6&gt;=$H55),1,""))</f>
        <v/>
      </c>
      <c r="Q55" s="21">
        <f>IF(OR($H55="",$I55=""),"",IF(AND(Q$8&lt;=$I55,Q$8+6&gt;=$H55),1,""))</f>
        <v/>
      </c>
      <c r="R55" s="21">
        <f>IF(OR($H55="",$I55=""),"",IF(AND(R$8&lt;=$I55,R$8+6&gt;=$H55),1,""))</f>
        <v/>
      </c>
      <c r="S55" s="21">
        <f>IF(OR($H55="",$I55=""),"",IF(AND(S$8&lt;=$I55,S$8+6&gt;=$H55),1,""))</f>
        <v/>
      </c>
      <c r="T55" s="21">
        <f>IF(OR($H55="",$I55=""),"",IF(AND(T$8&lt;=$I55,T$8+6&gt;=$H55),1,""))</f>
        <v/>
      </c>
      <c r="U55" s="21">
        <f>IF(OR($H55="",$I55=""),"",IF(AND(U$8&lt;=$I55,U$8+6&gt;=$H55),1,""))</f>
        <v/>
      </c>
      <c r="V55" s="21">
        <f>IF(OR($H55="",$I55=""),"",IF(AND(V$8&lt;=$I55,V$8+6&gt;=$H55),1,""))</f>
        <v/>
      </c>
      <c r="W55" s="21">
        <f>IF(OR($H55="",$I55=""),"",IF(AND(W$8&lt;=$I55,W$8+6&gt;=$H55),1,""))</f>
        <v/>
      </c>
      <c r="X55" s="21">
        <f>IF(OR($H55="",$I55=""),"",IF(AND(X$8&lt;=$I55,X$8+6&gt;=$H55),1,""))</f>
        <v/>
      </c>
      <c r="Y55" s="21">
        <f>IF(OR($H55="",$I55=""),"",IF(AND(Y$8&lt;=$I55,Y$8+6&gt;=$H55),1,""))</f>
        <v/>
      </c>
      <c r="Z55" s="21">
        <f>IF(OR($H55="",$I55=""),"",IF(AND(Z$8&lt;=$I55,Z$8+6&gt;=$H55),1,""))</f>
        <v/>
      </c>
      <c r="AA55" s="21">
        <f>IF(OR($H55="",$I55=""),"",IF(AND(AA$8&lt;=$I55,AA$8+6&gt;=$H55),1,""))</f>
        <v/>
      </c>
      <c r="AB55" s="21">
        <f>IF(OR($H55="",$I55=""),"",IF(AND(AB$8&lt;=$I55,AB$8+6&gt;=$H55),1,""))</f>
        <v/>
      </c>
      <c r="AC55" s="21">
        <f>IF(OR($H55="",$I55=""),"",IF(AND(AC$8&lt;=$I55,AC$8+6&gt;=$H55),1,""))</f>
        <v/>
      </c>
      <c r="AD55" s="21">
        <f>IF(OR($H55="",$I55=""),"",IF(AND(AD$8&lt;=$I55,AD$8+6&gt;=$H55),1,""))</f>
        <v/>
      </c>
      <c r="AE55" s="21">
        <f>IF(OR($H55="",$I55=""),"",IF(AND(AE$8&lt;=$I55,AE$8+6&gt;=$H55),1,""))</f>
        <v/>
      </c>
      <c r="AF55" s="21">
        <f>IF(OR($H55="",$I55=""),"",IF(AND(AF$8&lt;=$I55,AF$8+6&gt;=$H55),1,""))</f>
        <v/>
      </c>
      <c r="AG55" s="21">
        <f>IF(OR($H55="",$I55=""),"",IF(AND(AG$8&lt;=$I55,AG$8+6&gt;=$H55),1,""))</f>
        <v/>
      </c>
      <c r="AH55" s="21">
        <f>IF(OR($H55="",$I55=""),"",IF(AND(AH$8&lt;=$I55,AH$8+6&gt;=$H55),1,""))</f>
        <v/>
      </c>
      <c r="AI55" s="21">
        <f>IF(OR($H55="",$I55=""),"",IF(AND(AI$8&lt;=$I55,AI$8+6&gt;=$H55),1,""))</f>
        <v/>
      </c>
      <c r="AJ55" s="21">
        <f>IF(OR($H55="",$I55=""),"",IF(AND(AJ$8&lt;=$I55,AJ$8+6&gt;=$H55),1,""))</f>
        <v/>
      </c>
      <c r="AK55" s="21">
        <f>IF(OR($H55="",$I55=""),"",IF(AND(AK$8&lt;=$I55,AK$8+6&gt;=$H55),1,""))</f>
        <v/>
      </c>
      <c r="AL55" s="21">
        <f>IF(OR($H55="",$I55=""),"",IF(AND(AL$8&lt;=$I55,AL$8+6&gt;=$H55),1,""))</f>
        <v/>
      </c>
      <c r="AM55" s="21">
        <f>IF(OR($H55="",$I55=""),"",IF(AND(AM$8&lt;=$I55,AM$8+6&gt;=$H55),1,""))</f>
        <v/>
      </c>
      <c r="AN55" s="21">
        <f>IF(OR($H55="",$I55=""),"",IF(AND(AN$8&lt;=$I55,AN$8+6&gt;=$H55),1,""))</f>
        <v/>
      </c>
      <c r="AO55" s="21">
        <f>IF(OR($H55="",$I55=""),"",IF(AND(AO$8&lt;=$I55,AO$8+6&gt;=$H55),1,""))</f>
        <v/>
      </c>
    </row>
    <row r="56" ht="18" customHeight="1">
      <c r="A56" s="14" t="n"/>
      <c r="B56" s="15" t="n"/>
      <c r="C56" s="15" t="n"/>
      <c r="D56" s="15" t="n"/>
      <c r="E56" s="16" t="n"/>
      <c r="F56" s="17" t="n"/>
      <c r="G56" s="16" t="n"/>
      <c r="H56" s="18">
        <f>IF($A56="","",IF($F56&lt;&gt;"",$F56,IF($E56&lt;&gt;"",WORKDAY(INDEX($I$9:$I$80,MATCH($E56,$A$9:$A$80,0)),1),$B$3)))</f>
        <v/>
      </c>
      <c r="I56" s="18">
        <f>IF(OR($H56="",$G56=""),"",WORKDAY($H56,$G56-1))</f>
        <v/>
      </c>
      <c r="J56" s="19" t="n"/>
      <c r="K56" s="20">
        <f>IF($H56="","",IF($J56&gt;=1,"Terminé",IF($I56&lt;TODAY(),"En retard",IF($H56&lt;=TODAY(),"En cours","À venir"))))</f>
        <v/>
      </c>
      <c r="L56" s="21">
        <f>IF(OR($H56="",$I56=""),"",IF(AND(L$8&lt;=$I56,L$8+6&gt;=$H56),1,""))</f>
        <v/>
      </c>
      <c r="M56" s="21">
        <f>IF(OR($H56="",$I56=""),"",IF(AND(M$8&lt;=$I56,M$8+6&gt;=$H56),1,""))</f>
        <v/>
      </c>
      <c r="N56" s="21">
        <f>IF(OR($H56="",$I56=""),"",IF(AND(N$8&lt;=$I56,N$8+6&gt;=$H56),1,""))</f>
        <v/>
      </c>
      <c r="O56" s="21">
        <f>IF(OR($H56="",$I56=""),"",IF(AND(O$8&lt;=$I56,O$8+6&gt;=$H56),1,""))</f>
        <v/>
      </c>
      <c r="P56" s="21">
        <f>IF(OR($H56="",$I56=""),"",IF(AND(P$8&lt;=$I56,P$8+6&gt;=$H56),1,""))</f>
        <v/>
      </c>
      <c r="Q56" s="21">
        <f>IF(OR($H56="",$I56=""),"",IF(AND(Q$8&lt;=$I56,Q$8+6&gt;=$H56),1,""))</f>
        <v/>
      </c>
      <c r="R56" s="21">
        <f>IF(OR($H56="",$I56=""),"",IF(AND(R$8&lt;=$I56,R$8+6&gt;=$H56),1,""))</f>
        <v/>
      </c>
      <c r="S56" s="21">
        <f>IF(OR($H56="",$I56=""),"",IF(AND(S$8&lt;=$I56,S$8+6&gt;=$H56),1,""))</f>
        <v/>
      </c>
      <c r="T56" s="21">
        <f>IF(OR($H56="",$I56=""),"",IF(AND(T$8&lt;=$I56,T$8+6&gt;=$H56),1,""))</f>
        <v/>
      </c>
      <c r="U56" s="21">
        <f>IF(OR($H56="",$I56=""),"",IF(AND(U$8&lt;=$I56,U$8+6&gt;=$H56),1,""))</f>
        <v/>
      </c>
      <c r="V56" s="21">
        <f>IF(OR($H56="",$I56=""),"",IF(AND(V$8&lt;=$I56,V$8+6&gt;=$H56),1,""))</f>
        <v/>
      </c>
      <c r="W56" s="21">
        <f>IF(OR($H56="",$I56=""),"",IF(AND(W$8&lt;=$I56,W$8+6&gt;=$H56),1,""))</f>
        <v/>
      </c>
      <c r="X56" s="21">
        <f>IF(OR($H56="",$I56=""),"",IF(AND(X$8&lt;=$I56,X$8+6&gt;=$H56),1,""))</f>
        <v/>
      </c>
      <c r="Y56" s="21">
        <f>IF(OR($H56="",$I56=""),"",IF(AND(Y$8&lt;=$I56,Y$8+6&gt;=$H56),1,""))</f>
        <v/>
      </c>
      <c r="Z56" s="21">
        <f>IF(OR($H56="",$I56=""),"",IF(AND(Z$8&lt;=$I56,Z$8+6&gt;=$H56),1,""))</f>
        <v/>
      </c>
      <c r="AA56" s="21">
        <f>IF(OR($H56="",$I56=""),"",IF(AND(AA$8&lt;=$I56,AA$8+6&gt;=$H56),1,""))</f>
        <v/>
      </c>
      <c r="AB56" s="21">
        <f>IF(OR($H56="",$I56=""),"",IF(AND(AB$8&lt;=$I56,AB$8+6&gt;=$H56),1,""))</f>
        <v/>
      </c>
      <c r="AC56" s="21">
        <f>IF(OR($H56="",$I56=""),"",IF(AND(AC$8&lt;=$I56,AC$8+6&gt;=$H56),1,""))</f>
        <v/>
      </c>
      <c r="AD56" s="21">
        <f>IF(OR($H56="",$I56=""),"",IF(AND(AD$8&lt;=$I56,AD$8+6&gt;=$H56),1,""))</f>
        <v/>
      </c>
      <c r="AE56" s="21">
        <f>IF(OR($H56="",$I56=""),"",IF(AND(AE$8&lt;=$I56,AE$8+6&gt;=$H56),1,""))</f>
        <v/>
      </c>
      <c r="AF56" s="21">
        <f>IF(OR($H56="",$I56=""),"",IF(AND(AF$8&lt;=$I56,AF$8+6&gt;=$H56),1,""))</f>
        <v/>
      </c>
      <c r="AG56" s="21">
        <f>IF(OR($H56="",$I56=""),"",IF(AND(AG$8&lt;=$I56,AG$8+6&gt;=$H56),1,""))</f>
        <v/>
      </c>
      <c r="AH56" s="21">
        <f>IF(OR($H56="",$I56=""),"",IF(AND(AH$8&lt;=$I56,AH$8+6&gt;=$H56),1,""))</f>
        <v/>
      </c>
      <c r="AI56" s="21">
        <f>IF(OR($H56="",$I56=""),"",IF(AND(AI$8&lt;=$I56,AI$8+6&gt;=$H56),1,""))</f>
        <v/>
      </c>
      <c r="AJ56" s="21">
        <f>IF(OR($H56="",$I56=""),"",IF(AND(AJ$8&lt;=$I56,AJ$8+6&gt;=$H56),1,""))</f>
        <v/>
      </c>
      <c r="AK56" s="21">
        <f>IF(OR($H56="",$I56=""),"",IF(AND(AK$8&lt;=$I56,AK$8+6&gt;=$H56),1,""))</f>
        <v/>
      </c>
      <c r="AL56" s="21">
        <f>IF(OR($H56="",$I56=""),"",IF(AND(AL$8&lt;=$I56,AL$8+6&gt;=$H56),1,""))</f>
        <v/>
      </c>
      <c r="AM56" s="21">
        <f>IF(OR($H56="",$I56=""),"",IF(AND(AM$8&lt;=$I56,AM$8+6&gt;=$H56),1,""))</f>
        <v/>
      </c>
      <c r="AN56" s="21">
        <f>IF(OR($H56="",$I56=""),"",IF(AND(AN$8&lt;=$I56,AN$8+6&gt;=$H56),1,""))</f>
        <v/>
      </c>
      <c r="AO56" s="21">
        <f>IF(OR($H56="",$I56=""),"",IF(AND(AO$8&lt;=$I56,AO$8+6&gt;=$H56),1,""))</f>
        <v/>
      </c>
    </row>
    <row r="57" ht="18" customHeight="1">
      <c r="A57" s="14" t="n"/>
      <c r="B57" s="15" t="n"/>
      <c r="C57" s="15" t="n"/>
      <c r="D57" s="15" t="n"/>
      <c r="E57" s="16" t="n"/>
      <c r="F57" s="17" t="n"/>
      <c r="G57" s="16" t="n"/>
      <c r="H57" s="18">
        <f>IF($A57="","",IF($F57&lt;&gt;"",$F57,IF($E57&lt;&gt;"",WORKDAY(INDEX($I$9:$I$80,MATCH($E57,$A$9:$A$80,0)),1),$B$3)))</f>
        <v/>
      </c>
      <c r="I57" s="18">
        <f>IF(OR($H57="",$G57=""),"",WORKDAY($H57,$G57-1))</f>
        <v/>
      </c>
      <c r="J57" s="19" t="n"/>
      <c r="K57" s="20">
        <f>IF($H57="","",IF($J57&gt;=1,"Terminé",IF($I57&lt;TODAY(),"En retard",IF($H57&lt;=TODAY(),"En cours","À venir"))))</f>
        <v/>
      </c>
      <c r="L57" s="21">
        <f>IF(OR($H57="",$I57=""),"",IF(AND(L$8&lt;=$I57,L$8+6&gt;=$H57),1,""))</f>
        <v/>
      </c>
      <c r="M57" s="21">
        <f>IF(OR($H57="",$I57=""),"",IF(AND(M$8&lt;=$I57,M$8+6&gt;=$H57),1,""))</f>
        <v/>
      </c>
      <c r="N57" s="21">
        <f>IF(OR($H57="",$I57=""),"",IF(AND(N$8&lt;=$I57,N$8+6&gt;=$H57),1,""))</f>
        <v/>
      </c>
      <c r="O57" s="21">
        <f>IF(OR($H57="",$I57=""),"",IF(AND(O$8&lt;=$I57,O$8+6&gt;=$H57),1,""))</f>
        <v/>
      </c>
      <c r="P57" s="21">
        <f>IF(OR($H57="",$I57=""),"",IF(AND(P$8&lt;=$I57,P$8+6&gt;=$H57),1,""))</f>
        <v/>
      </c>
      <c r="Q57" s="21">
        <f>IF(OR($H57="",$I57=""),"",IF(AND(Q$8&lt;=$I57,Q$8+6&gt;=$H57),1,""))</f>
        <v/>
      </c>
      <c r="R57" s="21">
        <f>IF(OR($H57="",$I57=""),"",IF(AND(R$8&lt;=$I57,R$8+6&gt;=$H57),1,""))</f>
        <v/>
      </c>
      <c r="S57" s="21">
        <f>IF(OR($H57="",$I57=""),"",IF(AND(S$8&lt;=$I57,S$8+6&gt;=$H57),1,""))</f>
        <v/>
      </c>
      <c r="T57" s="21">
        <f>IF(OR($H57="",$I57=""),"",IF(AND(T$8&lt;=$I57,T$8+6&gt;=$H57),1,""))</f>
        <v/>
      </c>
      <c r="U57" s="21">
        <f>IF(OR($H57="",$I57=""),"",IF(AND(U$8&lt;=$I57,U$8+6&gt;=$H57),1,""))</f>
        <v/>
      </c>
      <c r="V57" s="21">
        <f>IF(OR($H57="",$I57=""),"",IF(AND(V$8&lt;=$I57,V$8+6&gt;=$H57),1,""))</f>
        <v/>
      </c>
      <c r="W57" s="21">
        <f>IF(OR($H57="",$I57=""),"",IF(AND(W$8&lt;=$I57,W$8+6&gt;=$H57),1,""))</f>
        <v/>
      </c>
      <c r="X57" s="21">
        <f>IF(OR($H57="",$I57=""),"",IF(AND(X$8&lt;=$I57,X$8+6&gt;=$H57),1,""))</f>
        <v/>
      </c>
      <c r="Y57" s="21">
        <f>IF(OR($H57="",$I57=""),"",IF(AND(Y$8&lt;=$I57,Y$8+6&gt;=$H57),1,""))</f>
        <v/>
      </c>
      <c r="Z57" s="21">
        <f>IF(OR($H57="",$I57=""),"",IF(AND(Z$8&lt;=$I57,Z$8+6&gt;=$H57),1,""))</f>
        <v/>
      </c>
      <c r="AA57" s="21">
        <f>IF(OR($H57="",$I57=""),"",IF(AND(AA$8&lt;=$I57,AA$8+6&gt;=$H57),1,""))</f>
        <v/>
      </c>
      <c r="AB57" s="21">
        <f>IF(OR($H57="",$I57=""),"",IF(AND(AB$8&lt;=$I57,AB$8+6&gt;=$H57),1,""))</f>
        <v/>
      </c>
      <c r="AC57" s="21">
        <f>IF(OR($H57="",$I57=""),"",IF(AND(AC$8&lt;=$I57,AC$8+6&gt;=$H57),1,""))</f>
        <v/>
      </c>
      <c r="AD57" s="21">
        <f>IF(OR($H57="",$I57=""),"",IF(AND(AD$8&lt;=$I57,AD$8+6&gt;=$H57),1,""))</f>
        <v/>
      </c>
      <c r="AE57" s="21">
        <f>IF(OR($H57="",$I57=""),"",IF(AND(AE$8&lt;=$I57,AE$8+6&gt;=$H57),1,""))</f>
        <v/>
      </c>
      <c r="AF57" s="21">
        <f>IF(OR($H57="",$I57=""),"",IF(AND(AF$8&lt;=$I57,AF$8+6&gt;=$H57),1,""))</f>
        <v/>
      </c>
      <c r="AG57" s="21">
        <f>IF(OR($H57="",$I57=""),"",IF(AND(AG$8&lt;=$I57,AG$8+6&gt;=$H57),1,""))</f>
        <v/>
      </c>
      <c r="AH57" s="21">
        <f>IF(OR($H57="",$I57=""),"",IF(AND(AH$8&lt;=$I57,AH$8+6&gt;=$H57),1,""))</f>
        <v/>
      </c>
      <c r="AI57" s="21">
        <f>IF(OR($H57="",$I57=""),"",IF(AND(AI$8&lt;=$I57,AI$8+6&gt;=$H57),1,""))</f>
        <v/>
      </c>
      <c r="AJ57" s="21">
        <f>IF(OR($H57="",$I57=""),"",IF(AND(AJ$8&lt;=$I57,AJ$8+6&gt;=$H57),1,""))</f>
        <v/>
      </c>
      <c r="AK57" s="21">
        <f>IF(OR($H57="",$I57=""),"",IF(AND(AK$8&lt;=$I57,AK$8+6&gt;=$H57),1,""))</f>
        <v/>
      </c>
      <c r="AL57" s="21">
        <f>IF(OR($H57="",$I57=""),"",IF(AND(AL$8&lt;=$I57,AL$8+6&gt;=$H57),1,""))</f>
        <v/>
      </c>
      <c r="AM57" s="21">
        <f>IF(OR($H57="",$I57=""),"",IF(AND(AM$8&lt;=$I57,AM$8+6&gt;=$H57),1,""))</f>
        <v/>
      </c>
      <c r="AN57" s="21">
        <f>IF(OR($H57="",$I57=""),"",IF(AND(AN$8&lt;=$I57,AN$8+6&gt;=$H57),1,""))</f>
        <v/>
      </c>
      <c r="AO57" s="21">
        <f>IF(OR($H57="",$I57=""),"",IF(AND(AO$8&lt;=$I57,AO$8+6&gt;=$H57),1,""))</f>
        <v/>
      </c>
    </row>
    <row r="58" ht="18" customHeight="1">
      <c r="A58" s="14" t="n"/>
      <c r="B58" s="15" t="n"/>
      <c r="C58" s="15" t="n"/>
      <c r="D58" s="15" t="n"/>
      <c r="E58" s="16" t="n"/>
      <c r="F58" s="17" t="n"/>
      <c r="G58" s="16" t="n"/>
      <c r="H58" s="18">
        <f>IF($A58="","",IF($F58&lt;&gt;"",$F58,IF($E58&lt;&gt;"",WORKDAY(INDEX($I$9:$I$80,MATCH($E58,$A$9:$A$80,0)),1),$B$3)))</f>
        <v/>
      </c>
      <c r="I58" s="18">
        <f>IF(OR($H58="",$G58=""),"",WORKDAY($H58,$G58-1))</f>
        <v/>
      </c>
      <c r="J58" s="19" t="n"/>
      <c r="K58" s="20">
        <f>IF($H58="","",IF($J58&gt;=1,"Terminé",IF($I58&lt;TODAY(),"En retard",IF($H58&lt;=TODAY(),"En cours","À venir"))))</f>
        <v/>
      </c>
      <c r="L58" s="21">
        <f>IF(OR($H58="",$I58=""),"",IF(AND(L$8&lt;=$I58,L$8+6&gt;=$H58),1,""))</f>
        <v/>
      </c>
      <c r="M58" s="21">
        <f>IF(OR($H58="",$I58=""),"",IF(AND(M$8&lt;=$I58,M$8+6&gt;=$H58),1,""))</f>
        <v/>
      </c>
      <c r="N58" s="21">
        <f>IF(OR($H58="",$I58=""),"",IF(AND(N$8&lt;=$I58,N$8+6&gt;=$H58),1,""))</f>
        <v/>
      </c>
      <c r="O58" s="21">
        <f>IF(OR($H58="",$I58=""),"",IF(AND(O$8&lt;=$I58,O$8+6&gt;=$H58),1,""))</f>
        <v/>
      </c>
      <c r="P58" s="21">
        <f>IF(OR($H58="",$I58=""),"",IF(AND(P$8&lt;=$I58,P$8+6&gt;=$H58),1,""))</f>
        <v/>
      </c>
      <c r="Q58" s="21">
        <f>IF(OR($H58="",$I58=""),"",IF(AND(Q$8&lt;=$I58,Q$8+6&gt;=$H58),1,""))</f>
        <v/>
      </c>
      <c r="R58" s="21">
        <f>IF(OR($H58="",$I58=""),"",IF(AND(R$8&lt;=$I58,R$8+6&gt;=$H58),1,""))</f>
        <v/>
      </c>
      <c r="S58" s="21">
        <f>IF(OR($H58="",$I58=""),"",IF(AND(S$8&lt;=$I58,S$8+6&gt;=$H58),1,""))</f>
        <v/>
      </c>
      <c r="T58" s="21">
        <f>IF(OR($H58="",$I58=""),"",IF(AND(T$8&lt;=$I58,T$8+6&gt;=$H58),1,""))</f>
        <v/>
      </c>
      <c r="U58" s="21">
        <f>IF(OR($H58="",$I58=""),"",IF(AND(U$8&lt;=$I58,U$8+6&gt;=$H58),1,""))</f>
        <v/>
      </c>
      <c r="V58" s="21">
        <f>IF(OR($H58="",$I58=""),"",IF(AND(V$8&lt;=$I58,V$8+6&gt;=$H58),1,""))</f>
        <v/>
      </c>
      <c r="W58" s="21">
        <f>IF(OR($H58="",$I58=""),"",IF(AND(W$8&lt;=$I58,W$8+6&gt;=$H58),1,""))</f>
        <v/>
      </c>
      <c r="X58" s="21">
        <f>IF(OR($H58="",$I58=""),"",IF(AND(X$8&lt;=$I58,X$8+6&gt;=$H58),1,""))</f>
        <v/>
      </c>
      <c r="Y58" s="21">
        <f>IF(OR($H58="",$I58=""),"",IF(AND(Y$8&lt;=$I58,Y$8+6&gt;=$H58),1,""))</f>
        <v/>
      </c>
      <c r="Z58" s="21">
        <f>IF(OR($H58="",$I58=""),"",IF(AND(Z$8&lt;=$I58,Z$8+6&gt;=$H58),1,""))</f>
        <v/>
      </c>
      <c r="AA58" s="21">
        <f>IF(OR($H58="",$I58=""),"",IF(AND(AA$8&lt;=$I58,AA$8+6&gt;=$H58),1,""))</f>
        <v/>
      </c>
      <c r="AB58" s="21">
        <f>IF(OR($H58="",$I58=""),"",IF(AND(AB$8&lt;=$I58,AB$8+6&gt;=$H58),1,""))</f>
        <v/>
      </c>
      <c r="AC58" s="21">
        <f>IF(OR($H58="",$I58=""),"",IF(AND(AC$8&lt;=$I58,AC$8+6&gt;=$H58),1,""))</f>
        <v/>
      </c>
      <c r="AD58" s="21">
        <f>IF(OR($H58="",$I58=""),"",IF(AND(AD$8&lt;=$I58,AD$8+6&gt;=$H58),1,""))</f>
        <v/>
      </c>
      <c r="AE58" s="21">
        <f>IF(OR($H58="",$I58=""),"",IF(AND(AE$8&lt;=$I58,AE$8+6&gt;=$H58),1,""))</f>
        <v/>
      </c>
      <c r="AF58" s="21">
        <f>IF(OR($H58="",$I58=""),"",IF(AND(AF$8&lt;=$I58,AF$8+6&gt;=$H58),1,""))</f>
        <v/>
      </c>
      <c r="AG58" s="21">
        <f>IF(OR($H58="",$I58=""),"",IF(AND(AG$8&lt;=$I58,AG$8+6&gt;=$H58),1,""))</f>
        <v/>
      </c>
      <c r="AH58" s="21">
        <f>IF(OR($H58="",$I58=""),"",IF(AND(AH$8&lt;=$I58,AH$8+6&gt;=$H58),1,""))</f>
        <v/>
      </c>
      <c r="AI58" s="21">
        <f>IF(OR($H58="",$I58=""),"",IF(AND(AI$8&lt;=$I58,AI$8+6&gt;=$H58),1,""))</f>
        <v/>
      </c>
      <c r="AJ58" s="21">
        <f>IF(OR($H58="",$I58=""),"",IF(AND(AJ$8&lt;=$I58,AJ$8+6&gt;=$H58),1,""))</f>
        <v/>
      </c>
      <c r="AK58" s="21">
        <f>IF(OR($H58="",$I58=""),"",IF(AND(AK$8&lt;=$I58,AK$8+6&gt;=$H58),1,""))</f>
        <v/>
      </c>
      <c r="AL58" s="21">
        <f>IF(OR($H58="",$I58=""),"",IF(AND(AL$8&lt;=$I58,AL$8+6&gt;=$H58),1,""))</f>
        <v/>
      </c>
      <c r="AM58" s="21">
        <f>IF(OR($H58="",$I58=""),"",IF(AND(AM$8&lt;=$I58,AM$8+6&gt;=$H58),1,""))</f>
        <v/>
      </c>
      <c r="AN58" s="21">
        <f>IF(OR($H58="",$I58=""),"",IF(AND(AN$8&lt;=$I58,AN$8+6&gt;=$H58),1,""))</f>
        <v/>
      </c>
      <c r="AO58" s="21">
        <f>IF(OR($H58="",$I58=""),"",IF(AND(AO$8&lt;=$I58,AO$8+6&gt;=$H58),1,""))</f>
        <v/>
      </c>
    </row>
    <row r="59" ht="18" customHeight="1">
      <c r="A59" s="14" t="n"/>
      <c r="B59" s="15" t="n"/>
      <c r="C59" s="15" t="n"/>
      <c r="D59" s="15" t="n"/>
      <c r="E59" s="16" t="n"/>
      <c r="F59" s="17" t="n"/>
      <c r="G59" s="16" t="n"/>
      <c r="H59" s="18">
        <f>IF($A59="","",IF($F59&lt;&gt;"",$F59,IF($E59&lt;&gt;"",WORKDAY(INDEX($I$9:$I$80,MATCH($E59,$A$9:$A$80,0)),1),$B$3)))</f>
        <v/>
      </c>
      <c r="I59" s="18">
        <f>IF(OR($H59="",$G59=""),"",WORKDAY($H59,$G59-1))</f>
        <v/>
      </c>
      <c r="J59" s="19" t="n"/>
      <c r="K59" s="20">
        <f>IF($H59="","",IF($J59&gt;=1,"Terminé",IF($I59&lt;TODAY(),"En retard",IF($H59&lt;=TODAY(),"En cours","À venir"))))</f>
        <v/>
      </c>
      <c r="L59" s="21">
        <f>IF(OR($H59="",$I59=""),"",IF(AND(L$8&lt;=$I59,L$8+6&gt;=$H59),1,""))</f>
        <v/>
      </c>
      <c r="M59" s="21">
        <f>IF(OR($H59="",$I59=""),"",IF(AND(M$8&lt;=$I59,M$8+6&gt;=$H59),1,""))</f>
        <v/>
      </c>
      <c r="N59" s="21">
        <f>IF(OR($H59="",$I59=""),"",IF(AND(N$8&lt;=$I59,N$8+6&gt;=$H59),1,""))</f>
        <v/>
      </c>
      <c r="O59" s="21">
        <f>IF(OR($H59="",$I59=""),"",IF(AND(O$8&lt;=$I59,O$8+6&gt;=$H59),1,""))</f>
        <v/>
      </c>
      <c r="P59" s="21">
        <f>IF(OR($H59="",$I59=""),"",IF(AND(P$8&lt;=$I59,P$8+6&gt;=$H59),1,""))</f>
        <v/>
      </c>
      <c r="Q59" s="21">
        <f>IF(OR($H59="",$I59=""),"",IF(AND(Q$8&lt;=$I59,Q$8+6&gt;=$H59),1,""))</f>
        <v/>
      </c>
      <c r="R59" s="21">
        <f>IF(OR($H59="",$I59=""),"",IF(AND(R$8&lt;=$I59,R$8+6&gt;=$H59),1,""))</f>
        <v/>
      </c>
      <c r="S59" s="21">
        <f>IF(OR($H59="",$I59=""),"",IF(AND(S$8&lt;=$I59,S$8+6&gt;=$H59),1,""))</f>
        <v/>
      </c>
      <c r="T59" s="21">
        <f>IF(OR($H59="",$I59=""),"",IF(AND(T$8&lt;=$I59,T$8+6&gt;=$H59),1,""))</f>
        <v/>
      </c>
      <c r="U59" s="21">
        <f>IF(OR($H59="",$I59=""),"",IF(AND(U$8&lt;=$I59,U$8+6&gt;=$H59),1,""))</f>
        <v/>
      </c>
      <c r="V59" s="21">
        <f>IF(OR($H59="",$I59=""),"",IF(AND(V$8&lt;=$I59,V$8+6&gt;=$H59),1,""))</f>
        <v/>
      </c>
      <c r="W59" s="21">
        <f>IF(OR($H59="",$I59=""),"",IF(AND(W$8&lt;=$I59,W$8+6&gt;=$H59),1,""))</f>
        <v/>
      </c>
      <c r="X59" s="21">
        <f>IF(OR($H59="",$I59=""),"",IF(AND(X$8&lt;=$I59,X$8+6&gt;=$H59),1,""))</f>
        <v/>
      </c>
      <c r="Y59" s="21">
        <f>IF(OR($H59="",$I59=""),"",IF(AND(Y$8&lt;=$I59,Y$8+6&gt;=$H59),1,""))</f>
        <v/>
      </c>
      <c r="Z59" s="21">
        <f>IF(OR($H59="",$I59=""),"",IF(AND(Z$8&lt;=$I59,Z$8+6&gt;=$H59),1,""))</f>
        <v/>
      </c>
      <c r="AA59" s="21">
        <f>IF(OR($H59="",$I59=""),"",IF(AND(AA$8&lt;=$I59,AA$8+6&gt;=$H59),1,""))</f>
        <v/>
      </c>
      <c r="AB59" s="21">
        <f>IF(OR($H59="",$I59=""),"",IF(AND(AB$8&lt;=$I59,AB$8+6&gt;=$H59),1,""))</f>
        <v/>
      </c>
      <c r="AC59" s="21">
        <f>IF(OR($H59="",$I59=""),"",IF(AND(AC$8&lt;=$I59,AC$8+6&gt;=$H59),1,""))</f>
        <v/>
      </c>
      <c r="AD59" s="21">
        <f>IF(OR($H59="",$I59=""),"",IF(AND(AD$8&lt;=$I59,AD$8+6&gt;=$H59),1,""))</f>
        <v/>
      </c>
      <c r="AE59" s="21">
        <f>IF(OR($H59="",$I59=""),"",IF(AND(AE$8&lt;=$I59,AE$8+6&gt;=$H59),1,""))</f>
        <v/>
      </c>
      <c r="AF59" s="21">
        <f>IF(OR($H59="",$I59=""),"",IF(AND(AF$8&lt;=$I59,AF$8+6&gt;=$H59),1,""))</f>
        <v/>
      </c>
      <c r="AG59" s="21">
        <f>IF(OR($H59="",$I59=""),"",IF(AND(AG$8&lt;=$I59,AG$8+6&gt;=$H59),1,""))</f>
        <v/>
      </c>
      <c r="AH59" s="21">
        <f>IF(OR($H59="",$I59=""),"",IF(AND(AH$8&lt;=$I59,AH$8+6&gt;=$H59),1,""))</f>
        <v/>
      </c>
      <c r="AI59" s="21">
        <f>IF(OR($H59="",$I59=""),"",IF(AND(AI$8&lt;=$I59,AI$8+6&gt;=$H59),1,""))</f>
        <v/>
      </c>
      <c r="AJ59" s="21">
        <f>IF(OR($H59="",$I59=""),"",IF(AND(AJ$8&lt;=$I59,AJ$8+6&gt;=$H59),1,""))</f>
        <v/>
      </c>
      <c r="AK59" s="21">
        <f>IF(OR($H59="",$I59=""),"",IF(AND(AK$8&lt;=$I59,AK$8+6&gt;=$H59),1,""))</f>
        <v/>
      </c>
      <c r="AL59" s="21">
        <f>IF(OR($H59="",$I59=""),"",IF(AND(AL$8&lt;=$I59,AL$8+6&gt;=$H59),1,""))</f>
        <v/>
      </c>
      <c r="AM59" s="21">
        <f>IF(OR($H59="",$I59=""),"",IF(AND(AM$8&lt;=$I59,AM$8+6&gt;=$H59),1,""))</f>
        <v/>
      </c>
      <c r="AN59" s="21">
        <f>IF(OR($H59="",$I59=""),"",IF(AND(AN$8&lt;=$I59,AN$8+6&gt;=$H59),1,""))</f>
        <v/>
      </c>
      <c r="AO59" s="21">
        <f>IF(OR($H59="",$I59=""),"",IF(AND(AO$8&lt;=$I59,AO$8+6&gt;=$H59),1,""))</f>
        <v/>
      </c>
    </row>
    <row r="60" ht="18" customHeight="1">
      <c r="A60" s="14" t="n"/>
      <c r="B60" s="15" t="n"/>
      <c r="C60" s="15" t="n"/>
      <c r="D60" s="15" t="n"/>
      <c r="E60" s="16" t="n"/>
      <c r="F60" s="17" t="n"/>
      <c r="G60" s="16" t="n"/>
      <c r="H60" s="18">
        <f>IF($A60="","",IF($F60&lt;&gt;"",$F60,IF($E60&lt;&gt;"",WORKDAY(INDEX($I$9:$I$80,MATCH($E60,$A$9:$A$80,0)),1),$B$3)))</f>
        <v/>
      </c>
      <c r="I60" s="18">
        <f>IF(OR($H60="",$G60=""),"",WORKDAY($H60,$G60-1))</f>
        <v/>
      </c>
      <c r="J60" s="19" t="n"/>
      <c r="K60" s="20">
        <f>IF($H60="","",IF($J60&gt;=1,"Terminé",IF($I60&lt;TODAY(),"En retard",IF($H60&lt;=TODAY(),"En cours","À venir"))))</f>
        <v/>
      </c>
      <c r="L60" s="21">
        <f>IF(OR($H60="",$I60=""),"",IF(AND(L$8&lt;=$I60,L$8+6&gt;=$H60),1,""))</f>
        <v/>
      </c>
      <c r="M60" s="21">
        <f>IF(OR($H60="",$I60=""),"",IF(AND(M$8&lt;=$I60,M$8+6&gt;=$H60),1,""))</f>
        <v/>
      </c>
      <c r="N60" s="21">
        <f>IF(OR($H60="",$I60=""),"",IF(AND(N$8&lt;=$I60,N$8+6&gt;=$H60),1,""))</f>
        <v/>
      </c>
      <c r="O60" s="21">
        <f>IF(OR($H60="",$I60=""),"",IF(AND(O$8&lt;=$I60,O$8+6&gt;=$H60),1,""))</f>
        <v/>
      </c>
      <c r="P60" s="21">
        <f>IF(OR($H60="",$I60=""),"",IF(AND(P$8&lt;=$I60,P$8+6&gt;=$H60),1,""))</f>
        <v/>
      </c>
      <c r="Q60" s="21">
        <f>IF(OR($H60="",$I60=""),"",IF(AND(Q$8&lt;=$I60,Q$8+6&gt;=$H60),1,""))</f>
        <v/>
      </c>
      <c r="R60" s="21">
        <f>IF(OR($H60="",$I60=""),"",IF(AND(R$8&lt;=$I60,R$8+6&gt;=$H60),1,""))</f>
        <v/>
      </c>
      <c r="S60" s="21">
        <f>IF(OR($H60="",$I60=""),"",IF(AND(S$8&lt;=$I60,S$8+6&gt;=$H60),1,""))</f>
        <v/>
      </c>
      <c r="T60" s="21">
        <f>IF(OR($H60="",$I60=""),"",IF(AND(T$8&lt;=$I60,T$8+6&gt;=$H60),1,""))</f>
        <v/>
      </c>
      <c r="U60" s="21">
        <f>IF(OR($H60="",$I60=""),"",IF(AND(U$8&lt;=$I60,U$8+6&gt;=$H60),1,""))</f>
        <v/>
      </c>
      <c r="V60" s="21">
        <f>IF(OR($H60="",$I60=""),"",IF(AND(V$8&lt;=$I60,V$8+6&gt;=$H60),1,""))</f>
        <v/>
      </c>
      <c r="W60" s="21">
        <f>IF(OR($H60="",$I60=""),"",IF(AND(W$8&lt;=$I60,W$8+6&gt;=$H60),1,""))</f>
        <v/>
      </c>
      <c r="X60" s="21">
        <f>IF(OR($H60="",$I60=""),"",IF(AND(X$8&lt;=$I60,X$8+6&gt;=$H60),1,""))</f>
        <v/>
      </c>
      <c r="Y60" s="21">
        <f>IF(OR($H60="",$I60=""),"",IF(AND(Y$8&lt;=$I60,Y$8+6&gt;=$H60),1,""))</f>
        <v/>
      </c>
      <c r="Z60" s="21">
        <f>IF(OR($H60="",$I60=""),"",IF(AND(Z$8&lt;=$I60,Z$8+6&gt;=$H60),1,""))</f>
        <v/>
      </c>
      <c r="AA60" s="21">
        <f>IF(OR($H60="",$I60=""),"",IF(AND(AA$8&lt;=$I60,AA$8+6&gt;=$H60),1,""))</f>
        <v/>
      </c>
      <c r="AB60" s="21">
        <f>IF(OR($H60="",$I60=""),"",IF(AND(AB$8&lt;=$I60,AB$8+6&gt;=$H60),1,""))</f>
        <v/>
      </c>
      <c r="AC60" s="21">
        <f>IF(OR($H60="",$I60=""),"",IF(AND(AC$8&lt;=$I60,AC$8+6&gt;=$H60),1,""))</f>
        <v/>
      </c>
      <c r="AD60" s="21">
        <f>IF(OR($H60="",$I60=""),"",IF(AND(AD$8&lt;=$I60,AD$8+6&gt;=$H60),1,""))</f>
        <v/>
      </c>
      <c r="AE60" s="21">
        <f>IF(OR($H60="",$I60=""),"",IF(AND(AE$8&lt;=$I60,AE$8+6&gt;=$H60),1,""))</f>
        <v/>
      </c>
      <c r="AF60" s="21">
        <f>IF(OR($H60="",$I60=""),"",IF(AND(AF$8&lt;=$I60,AF$8+6&gt;=$H60),1,""))</f>
        <v/>
      </c>
      <c r="AG60" s="21">
        <f>IF(OR($H60="",$I60=""),"",IF(AND(AG$8&lt;=$I60,AG$8+6&gt;=$H60),1,""))</f>
        <v/>
      </c>
      <c r="AH60" s="21">
        <f>IF(OR($H60="",$I60=""),"",IF(AND(AH$8&lt;=$I60,AH$8+6&gt;=$H60),1,""))</f>
        <v/>
      </c>
      <c r="AI60" s="21">
        <f>IF(OR($H60="",$I60=""),"",IF(AND(AI$8&lt;=$I60,AI$8+6&gt;=$H60),1,""))</f>
        <v/>
      </c>
      <c r="AJ60" s="21">
        <f>IF(OR($H60="",$I60=""),"",IF(AND(AJ$8&lt;=$I60,AJ$8+6&gt;=$H60),1,""))</f>
        <v/>
      </c>
      <c r="AK60" s="21">
        <f>IF(OR($H60="",$I60=""),"",IF(AND(AK$8&lt;=$I60,AK$8+6&gt;=$H60),1,""))</f>
        <v/>
      </c>
      <c r="AL60" s="21">
        <f>IF(OR($H60="",$I60=""),"",IF(AND(AL$8&lt;=$I60,AL$8+6&gt;=$H60),1,""))</f>
        <v/>
      </c>
      <c r="AM60" s="21">
        <f>IF(OR($H60="",$I60=""),"",IF(AND(AM$8&lt;=$I60,AM$8+6&gt;=$H60),1,""))</f>
        <v/>
      </c>
      <c r="AN60" s="21">
        <f>IF(OR($H60="",$I60=""),"",IF(AND(AN$8&lt;=$I60,AN$8+6&gt;=$H60),1,""))</f>
        <v/>
      </c>
      <c r="AO60" s="21">
        <f>IF(OR($H60="",$I60=""),"",IF(AND(AO$8&lt;=$I60,AO$8+6&gt;=$H60),1,""))</f>
        <v/>
      </c>
    </row>
    <row r="61" ht="18" customHeight="1">
      <c r="A61" s="14" t="n"/>
      <c r="B61" s="15" t="n"/>
      <c r="C61" s="15" t="n"/>
      <c r="D61" s="15" t="n"/>
      <c r="E61" s="16" t="n"/>
      <c r="F61" s="17" t="n"/>
      <c r="G61" s="16" t="n"/>
      <c r="H61" s="18">
        <f>IF($A61="","",IF($F61&lt;&gt;"",$F61,IF($E61&lt;&gt;"",WORKDAY(INDEX($I$9:$I$80,MATCH($E61,$A$9:$A$80,0)),1),$B$3)))</f>
        <v/>
      </c>
      <c r="I61" s="18">
        <f>IF(OR($H61="",$G61=""),"",WORKDAY($H61,$G61-1))</f>
        <v/>
      </c>
      <c r="J61" s="19" t="n"/>
      <c r="K61" s="20">
        <f>IF($H61="","",IF($J61&gt;=1,"Terminé",IF($I61&lt;TODAY(),"En retard",IF($H61&lt;=TODAY(),"En cours","À venir"))))</f>
        <v/>
      </c>
      <c r="L61" s="21">
        <f>IF(OR($H61="",$I61=""),"",IF(AND(L$8&lt;=$I61,L$8+6&gt;=$H61),1,""))</f>
        <v/>
      </c>
      <c r="M61" s="21">
        <f>IF(OR($H61="",$I61=""),"",IF(AND(M$8&lt;=$I61,M$8+6&gt;=$H61),1,""))</f>
        <v/>
      </c>
      <c r="N61" s="21">
        <f>IF(OR($H61="",$I61=""),"",IF(AND(N$8&lt;=$I61,N$8+6&gt;=$H61),1,""))</f>
        <v/>
      </c>
      <c r="O61" s="21">
        <f>IF(OR($H61="",$I61=""),"",IF(AND(O$8&lt;=$I61,O$8+6&gt;=$H61),1,""))</f>
        <v/>
      </c>
      <c r="P61" s="21">
        <f>IF(OR($H61="",$I61=""),"",IF(AND(P$8&lt;=$I61,P$8+6&gt;=$H61),1,""))</f>
        <v/>
      </c>
      <c r="Q61" s="21">
        <f>IF(OR($H61="",$I61=""),"",IF(AND(Q$8&lt;=$I61,Q$8+6&gt;=$H61),1,""))</f>
        <v/>
      </c>
      <c r="R61" s="21">
        <f>IF(OR($H61="",$I61=""),"",IF(AND(R$8&lt;=$I61,R$8+6&gt;=$H61),1,""))</f>
        <v/>
      </c>
      <c r="S61" s="21">
        <f>IF(OR($H61="",$I61=""),"",IF(AND(S$8&lt;=$I61,S$8+6&gt;=$H61),1,""))</f>
        <v/>
      </c>
      <c r="T61" s="21">
        <f>IF(OR($H61="",$I61=""),"",IF(AND(T$8&lt;=$I61,T$8+6&gt;=$H61),1,""))</f>
        <v/>
      </c>
      <c r="U61" s="21">
        <f>IF(OR($H61="",$I61=""),"",IF(AND(U$8&lt;=$I61,U$8+6&gt;=$H61),1,""))</f>
        <v/>
      </c>
      <c r="V61" s="21">
        <f>IF(OR($H61="",$I61=""),"",IF(AND(V$8&lt;=$I61,V$8+6&gt;=$H61),1,""))</f>
        <v/>
      </c>
      <c r="W61" s="21">
        <f>IF(OR($H61="",$I61=""),"",IF(AND(W$8&lt;=$I61,W$8+6&gt;=$H61),1,""))</f>
        <v/>
      </c>
      <c r="X61" s="21">
        <f>IF(OR($H61="",$I61=""),"",IF(AND(X$8&lt;=$I61,X$8+6&gt;=$H61),1,""))</f>
        <v/>
      </c>
      <c r="Y61" s="21">
        <f>IF(OR($H61="",$I61=""),"",IF(AND(Y$8&lt;=$I61,Y$8+6&gt;=$H61),1,""))</f>
        <v/>
      </c>
      <c r="Z61" s="21">
        <f>IF(OR($H61="",$I61=""),"",IF(AND(Z$8&lt;=$I61,Z$8+6&gt;=$H61),1,""))</f>
        <v/>
      </c>
      <c r="AA61" s="21">
        <f>IF(OR($H61="",$I61=""),"",IF(AND(AA$8&lt;=$I61,AA$8+6&gt;=$H61),1,""))</f>
        <v/>
      </c>
      <c r="AB61" s="21">
        <f>IF(OR($H61="",$I61=""),"",IF(AND(AB$8&lt;=$I61,AB$8+6&gt;=$H61),1,""))</f>
        <v/>
      </c>
      <c r="AC61" s="21">
        <f>IF(OR($H61="",$I61=""),"",IF(AND(AC$8&lt;=$I61,AC$8+6&gt;=$H61),1,""))</f>
        <v/>
      </c>
      <c r="AD61" s="21">
        <f>IF(OR($H61="",$I61=""),"",IF(AND(AD$8&lt;=$I61,AD$8+6&gt;=$H61),1,""))</f>
        <v/>
      </c>
      <c r="AE61" s="21">
        <f>IF(OR($H61="",$I61=""),"",IF(AND(AE$8&lt;=$I61,AE$8+6&gt;=$H61),1,""))</f>
        <v/>
      </c>
      <c r="AF61" s="21">
        <f>IF(OR($H61="",$I61=""),"",IF(AND(AF$8&lt;=$I61,AF$8+6&gt;=$H61),1,""))</f>
        <v/>
      </c>
      <c r="AG61" s="21">
        <f>IF(OR($H61="",$I61=""),"",IF(AND(AG$8&lt;=$I61,AG$8+6&gt;=$H61),1,""))</f>
        <v/>
      </c>
      <c r="AH61" s="21">
        <f>IF(OR($H61="",$I61=""),"",IF(AND(AH$8&lt;=$I61,AH$8+6&gt;=$H61),1,""))</f>
        <v/>
      </c>
      <c r="AI61" s="21">
        <f>IF(OR($H61="",$I61=""),"",IF(AND(AI$8&lt;=$I61,AI$8+6&gt;=$H61),1,""))</f>
        <v/>
      </c>
      <c r="AJ61" s="21">
        <f>IF(OR($H61="",$I61=""),"",IF(AND(AJ$8&lt;=$I61,AJ$8+6&gt;=$H61),1,""))</f>
        <v/>
      </c>
      <c r="AK61" s="21">
        <f>IF(OR($H61="",$I61=""),"",IF(AND(AK$8&lt;=$I61,AK$8+6&gt;=$H61),1,""))</f>
        <v/>
      </c>
      <c r="AL61" s="21">
        <f>IF(OR($H61="",$I61=""),"",IF(AND(AL$8&lt;=$I61,AL$8+6&gt;=$H61),1,""))</f>
        <v/>
      </c>
      <c r="AM61" s="21">
        <f>IF(OR($H61="",$I61=""),"",IF(AND(AM$8&lt;=$I61,AM$8+6&gt;=$H61),1,""))</f>
        <v/>
      </c>
      <c r="AN61" s="21">
        <f>IF(OR($H61="",$I61=""),"",IF(AND(AN$8&lt;=$I61,AN$8+6&gt;=$H61),1,""))</f>
        <v/>
      </c>
      <c r="AO61" s="21">
        <f>IF(OR($H61="",$I61=""),"",IF(AND(AO$8&lt;=$I61,AO$8+6&gt;=$H61),1,""))</f>
        <v/>
      </c>
    </row>
    <row r="62" ht="18" customHeight="1">
      <c r="A62" s="14" t="n"/>
      <c r="B62" s="15" t="n"/>
      <c r="C62" s="15" t="n"/>
      <c r="D62" s="15" t="n"/>
      <c r="E62" s="16" t="n"/>
      <c r="F62" s="17" t="n"/>
      <c r="G62" s="16" t="n"/>
      <c r="H62" s="18">
        <f>IF($A62="","",IF($F62&lt;&gt;"",$F62,IF($E62&lt;&gt;"",WORKDAY(INDEX($I$9:$I$80,MATCH($E62,$A$9:$A$80,0)),1),$B$3)))</f>
        <v/>
      </c>
      <c r="I62" s="18">
        <f>IF(OR($H62="",$G62=""),"",WORKDAY($H62,$G62-1))</f>
        <v/>
      </c>
      <c r="J62" s="19" t="n"/>
      <c r="K62" s="20">
        <f>IF($H62="","",IF($J62&gt;=1,"Terminé",IF($I62&lt;TODAY(),"En retard",IF($H62&lt;=TODAY(),"En cours","À venir"))))</f>
        <v/>
      </c>
      <c r="L62" s="21">
        <f>IF(OR($H62="",$I62=""),"",IF(AND(L$8&lt;=$I62,L$8+6&gt;=$H62),1,""))</f>
        <v/>
      </c>
      <c r="M62" s="21">
        <f>IF(OR($H62="",$I62=""),"",IF(AND(M$8&lt;=$I62,M$8+6&gt;=$H62),1,""))</f>
        <v/>
      </c>
      <c r="N62" s="21">
        <f>IF(OR($H62="",$I62=""),"",IF(AND(N$8&lt;=$I62,N$8+6&gt;=$H62),1,""))</f>
        <v/>
      </c>
      <c r="O62" s="21">
        <f>IF(OR($H62="",$I62=""),"",IF(AND(O$8&lt;=$I62,O$8+6&gt;=$H62),1,""))</f>
        <v/>
      </c>
      <c r="P62" s="21">
        <f>IF(OR($H62="",$I62=""),"",IF(AND(P$8&lt;=$I62,P$8+6&gt;=$H62),1,""))</f>
        <v/>
      </c>
      <c r="Q62" s="21">
        <f>IF(OR($H62="",$I62=""),"",IF(AND(Q$8&lt;=$I62,Q$8+6&gt;=$H62),1,""))</f>
        <v/>
      </c>
      <c r="R62" s="21">
        <f>IF(OR($H62="",$I62=""),"",IF(AND(R$8&lt;=$I62,R$8+6&gt;=$H62),1,""))</f>
        <v/>
      </c>
      <c r="S62" s="21">
        <f>IF(OR($H62="",$I62=""),"",IF(AND(S$8&lt;=$I62,S$8+6&gt;=$H62),1,""))</f>
        <v/>
      </c>
      <c r="T62" s="21">
        <f>IF(OR($H62="",$I62=""),"",IF(AND(T$8&lt;=$I62,T$8+6&gt;=$H62),1,""))</f>
        <v/>
      </c>
      <c r="U62" s="21">
        <f>IF(OR($H62="",$I62=""),"",IF(AND(U$8&lt;=$I62,U$8+6&gt;=$H62),1,""))</f>
        <v/>
      </c>
      <c r="V62" s="21">
        <f>IF(OR($H62="",$I62=""),"",IF(AND(V$8&lt;=$I62,V$8+6&gt;=$H62),1,""))</f>
        <v/>
      </c>
      <c r="W62" s="21">
        <f>IF(OR($H62="",$I62=""),"",IF(AND(W$8&lt;=$I62,W$8+6&gt;=$H62),1,""))</f>
        <v/>
      </c>
      <c r="X62" s="21">
        <f>IF(OR($H62="",$I62=""),"",IF(AND(X$8&lt;=$I62,X$8+6&gt;=$H62),1,""))</f>
        <v/>
      </c>
      <c r="Y62" s="21">
        <f>IF(OR($H62="",$I62=""),"",IF(AND(Y$8&lt;=$I62,Y$8+6&gt;=$H62),1,""))</f>
        <v/>
      </c>
      <c r="Z62" s="21">
        <f>IF(OR($H62="",$I62=""),"",IF(AND(Z$8&lt;=$I62,Z$8+6&gt;=$H62),1,""))</f>
        <v/>
      </c>
      <c r="AA62" s="21">
        <f>IF(OR($H62="",$I62=""),"",IF(AND(AA$8&lt;=$I62,AA$8+6&gt;=$H62),1,""))</f>
        <v/>
      </c>
      <c r="AB62" s="21">
        <f>IF(OR($H62="",$I62=""),"",IF(AND(AB$8&lt;=$I62,AB$8+6&gt;=$H62),1,""))</f>
        <v/>
      </c>
      <c r="AC62" s="21">
        <f>IF(OR($H62="",$I62=""),"",IF(AND(AC$8&lt;=$I62,AC$8+6&gt;=$H62),1,""))</f>
        <v/>
      </c>
      <c r="AD62" s="21">
        <f>IF(OR($H62="",$I62=""),"",IF(AND(AD$8&lt;=$I62,AD$8+6&gt;=$H62),1,""))</f>
        <v/>
      </c>
      <c r="AE62" s="21">
        <f>IF(OR($H62="",$I62=""),"",IF(AND(AE$8&lt;=$I62,AE$8+6&gt;=$H62),1,""))</f>
        <v/>
      </c>
      <c r="AF62" s="21">
        <f>IF(OR($H62="",$I62=""),"",IF(AND(AF$8&lt;=$I62,AF$8+6&gt;=$H62),1,""))</f>
        <v/>
      </c>
      <c r="AG62" s="21">
        <f>IF(OR($H62="",$I62=""),"",IF(AND(AG$8&lt;=$I62,AG$8+6&gt;=$H62),1,""))</f>
        <v/>
      </c>
      <c r="AH62" s="21">
        <f>IF(OR($H62="",$I62=""),"",IF(AND(AH$8&lt;=$I62,AH$8+6&gt;=$H62),1,""))</f>
        <v/>
      </c>
      <c r="AI62" s="21">
        <f>IF(OR($H62="",$I62=""),"",IF(AND(AI$8&lt;=$I62,AI$8+6&gt;=$H62),1,""))</f>
        <v/>
      </c>
      <c r="AJ62" s="21">
        <f>IF(OR($H62="",$I62=""),"",IF(AND(AJ$8&lt;=$I62,AJ$8+6&gt;=$H62),1,""))</f>
        <v/>
      </c>
      <c r="AK62" s="21">
        <f>IF(OR($H62="",$I62=""),"",IF(AND(AK$8&lt;=$I62,AK$8+6&gt;=$H62),1,""))</f>
        <v/>
      </c>
      <c r="AL62" s="21">
        <f>IF(OR($H62="",$I62=""),"",IF(AND(AL$8&lt;=$I62,AL$8+6&gt;=$H62),1,""))</f>
        <v/>
      </c>
      <c r="AM62" s="21">
        <f>IF(OR($H62="",$I62=""),"",IF(AND(AM$8&lt;=$I62,AM$8+6&gt;=$H62),1,""))</f>
        <v/>
      </c>
      <c r="AN62" s="21">
        <f>IF(OR($H62="",$I62=""),"",IF(AND(AN$8&lt;=$I62,AN$8+6&gt;=$H62),1,""))</f>
        <v/>
      </c>
      <c r="AO62" s="21">
        <f>IF(OR($H62="",$I62=""),"",IF(AND(AO$8&lt;=$I62,AO$8+6&gt;=$H62),1,""))</f>
        <v/>
      </c>
    </row>
    <row r="63" ht="18" customHeight="1">
      <c r="A63" s="14" t="n"/>
      <c r="B63" s="15" t="n"/>
      <c r="C63" s="15" t="n"/>
      <c r="D63" s="15" t="n"/>
      <c r="E63" s="16" t="n"/>
      <c r="F63" s="17" t="n"/>
      <c r="G63" s="16" t="n"/>
      <c r="H63" s="18">
        <f>IF($A63="","",IF($F63&lt;&gt;"",$F63,IF($E63&lt;&gt;"",WORKDAY(INDEX($I$9:$I$80,MATCH($E63,$A$9:$A$80,0)),1),$B$3)))</f>
        <v/>
      </c>
      <c r="I63" s="18">
        <f>IF(OR($H63="",$G63=""),"",WORKDAY($H63,$G63-1))</f>
        <v/>
      </c>
      <c r="J63" s="19" t="n"/>
      <c r="K63" s="20">
        <f>IF($H63="","",IF($J63&gt;=1,"Terminé",IF($I63&lt;TODAY(),"En retard",IF($H63&lt;=TODAY(),"En cours","À venir"))))</f>
        <v/>
      </c>
      <c r="L63" s="21">
        <f>IF(OR($H63="",$I63=""),"",IF(AND(L$8&lt;=$I63,L$8+6&gt;=$H63),1,""))</f>
        <v/>
      </c>
      <c r="M63" s="21">
        <f>IF(OR($H63="",$I63=""),"",IF(AND(M$8&lt;=$I63,M$8+6&gt;=$H63),1,""))</f>
        <v/>
      </c>
      <c r="N63" s="21">
        <f>IF(OR($H63="",$I63=""),"",IF(AND(N$8&lt;=$I63,N$8+6&gt;=$H63),1,""))</f>
        <v/>
      </c>
      <c r="O63" s="21">
        <f>IF(OR($H63="",$I63=""),"",IF(AND(O$8&lt;=$I63,O$8+6&gt;=$H63),1,""))</f>
        <v/>
      </c>
      <c r="P63" s="21">
        <f>IF(OR($H63="",$I63=""),"",IF(AND(P$8&lt;=$I63,P$8+6&gt;=$H63),1,""))</f>
        <v/>
      </c>
      <c r="Q63" s="21">
        <f>IF(OR($H63="",$I63=""),"",IF(AND(Q$8&lt;=$I63,Q$8+6&gt;=$H63),1,""))</f>
        <v/>
      </c>
      <c r="R63" s="21">
        <f>IF(OR($H63="",$I63=""),"",IF(AND(R$8&lt;=$I63,R$8+6&gt;=$H63),1,""))</f>
        <v/>
      </c>
      <c r="S63" s="21">
        <f>IF(OR($H63="",$I63=""),"",IF(AND(S$8&lt;=$I63,S$8+6&gt;=$H63),1,""))</f>
        <v/>
      </c>
      <c r="T63" s="21">
        <f>IF(OR($H63="",$I63=""),"",IF(AND(T$8&lt;=$I63,T$8+6&gt;=$H63),1,""))</f>
        <v/>
      </c>
      <c r="U63" s="21">
        <f>IF(OR($H63="",$I63=""),"",IF(AND(U$8&lt;=$I63,U$8+6&gt;=$H63),1,""))</f>
        <v/>
      </c>
      <c r="V63" s="21">
        <f>IF(OR($H63="",$I63=""),"",IF(AND(V$8&lt;=$I63,V$8+6&gt;=$H63),1,""))</f>
        <v/>
      </c>
      <c r="W63" s="21">
        <f>IF(OR($H63="",$I63=""),"",IF(AND(W$8&lt;=$I63,W$8+6&gt;=$H63),1,""))</f>
        <v/>
      </c>
      <c r="X63" s="21">
        <f>IF(OR($H63="",$I63=""),"",IF(AND(X$8&lt;=$I63,X$8+6&gt;=$H63),1,""))</f>
        <v/>
      </c>
      <c r="Y63" s="21">
        <f>IF(OR($H63="",$I63=""),"",IF(AND(Y$8&lt;=$I63,Y$8+6&gt;=$H63),1,""))</f>
        <v/>
      </c>
      <c r="Z63" s="21">
        <f>IF(OR($H63="",$I63=""),"",IF(AND(Z$8&lt;=$I63,Z$8+6&gt;=$H63),1,""))</f>
        <v/>
      </c>
      <c r="AA63" s="21">
        <f>IF(OR($H63="",$I63=""),"",IF(AND(AA$8&lt;=$I63,AA$8+6&gt;=$H63),1,""))</f>
        <v/>
      </c>
      <c r="AB63" s="21">
        <f>IF(OR($H63="",$I63=""),"",IF(AND(AB$8&lt;=$I63,AB$8+6&gt;=$H63),1,""))</f>
        <v/>
      </c>
      <c r="AC63" s="21">
        <f>IF(OR($H63="",$I63=""),"",IF(AND(AC$8&lt;=$I63,AC$8+6&gt;=$H63),1,""))</f>
        <v/>
      </c>
      <c r="AD63" s="21">
        <f>IF(OR($H63="",$I63=""),"",IF(AND(AD$8&lt;=$I63,AD$8+6&gt;=$H63),1,""))</f>
        <v/>
      </c>
      <c r="AE63" s="21">
        <f>IF(OR($H63="",$I63=""),"",IF(AND(AE$8&lt;=$I63,AE$8+6&gt;=$H63),1,""))</f>
        <v/>
      </c>
      <c r="AF63" s="21">
        <f>IF(OR($H63="",$I63=""),"",IF(AND(AF$8&lt;=$I63,AF$8+6&gt;=$H63),1,""))</f>
        <v/>
      </c>
      <c r="AG63" s="21">
        <f>IF(OR($H63="",$I63=""),"",IF(AND(AG$8&lt;=$I63,AG$8+6&gt;=$H63),1,""))</f>
        <v/>
      </c>
      <c r="AH63" s="21">
        <f>IF(OR($H63="",$I63=""),"",IF(AND(AH$8&lt;=$I63,AH$8+6&gt;=$H63),1,""))</f>
        <v/>
      </c>
      <c r="AI63" s="21">
        <f>IF(OR($H63="",$I63=""),"",IF(AND(AI$8&lt;=$I63,AI$8+6&gt;=$H63),1,""))</f>
        <v/>
      </c>
      <c r="AJ63" s="21">
        <f>IF(OR($H63="",$I63=""),"",IF(AND(AJ$8&lt;=$I63,AJ$8+6&gt;=$H63),1,""))</f>
        <v/>
      </c>
      <c r="AK63" s="21">
        <f>IF(OR($H63="",$I63=""),"",IF(AND(AK$8&lt;=$I63,AK$8+6&gt;=$H63),1,""))</f>
        <v/>
      </c>
      <c r="AL63" s="21">
        <f>IF(OR($H63="",$I63=""),"",IF(AND(AL$8&lt;=$I63,AL$8+6&gt;=$H63),1,""))</f>
        <v/>
      </c>
      <c r="AM63" s="21">
        <f>IF(OR($H63="",$I63=""),"",IF(AND(AM$8&lt;=$I63,AM$8+6&gt;=$H63),1,""))</f>
        <v/>
      </c>
      <c r="AN63" s="21">
        <f>IF(OR($H63="",$I63=""),"",IF(AND(AN$8&lt;=$I63,AN$8+6&gt;=$H63),1,""))</f>
        <v/>
      </c>
      <c r="AO63" s="21">
        <f>IF(OR($H63="",$I63=""),"",IF(AND(AO$8&lt;=$I63,AO$8+6&gt;=$H63),1,""))</f>
        <v/>
      </c>
    </row>
    <row r="64" ht="18" customHeight="1">
      <c r="A64" s="14" t="n"/>
      <c r="B64" s="15" t="n"/>
      <c r="C64" s="15" t="n"/>
      <c r="D64" s="15" t="n"/>
      <c r="E64" s="16" t="n"/>
      <c r="F64" s="17" t="n"/>
      <c r="G64" s="16" t="n"/>
      <c r="H64" s="18">
        <f>IF($A64="","",IF($F64&lt;&gt;"",$F64,IF($E64&lt;&gt;"",WORKDAY(INDEX($I$9:$I$80,MATCH($E64,$A$9:$A$80,0)),1),$B$3)))</f>
        <v/>
      </c>
      <c r="I64" s="18">
        <f>IF(OR($H64="",$G64=""),"",WORKDAY($H64,$G64-1))</f>
        <v/>
      </c>
      <c r="J64" s="19" t="n"/>
      <c r="K64" s="20">
        <f>IF($H64="","",IF($J64&gt;=1,"Terminé",IF($I64&lt;TODAY(),"En retard",IF($H64&lt;=TODAY(),"En cours","À venir"))))</f>
        <v/>
      </c>
      <c r="L64" s="21">
        <f>IF(OR($H64="",$I64=""),"",IF(AND(L$8&lt;=$I64,L$8+6&gt;=$H64),1,""))</f>
        <v/>
      </c>
      <c r="M64" s="21">
        <f>IF(OR($H64="",$I64=""),"",IF(AND(M$8&lt;=$I64,M$8+6&gt;=$H64),1,""))</f>
        <v/>
      </c>
      <c r="N64" s="21">
        <f>IF(OR($H64="",$I64=""),"",IF(AND(N$8&lt;=$I64,N$8+6&gt;=$H64),1,""))</f>
        <v/>
      </c>
      <c r="O64" s="21">
        <f>IF(OR($H64="",$I64=""),"",IF(AND(O$8&lt;=$I64,O$8+6&gt;=$H64),1,""))</f>
        <v/>
      </c>
      <c r="P64" s="21">
        <f>IF(OR($H64="",$I64=""),"",IF(AND(P$8&lt;=$I64,P$8+6&gt;=$H64),1,""))</f>
        <v/>
      </c>
      <c r="Q64" s="21">
        <f>IF(OR($H64="",$I64=""),"",IF(AND(Q$8&lt;=$I64,Q$8+6&gt;=$H64),1,""))</f>
        <v/>
      </c>
      <c r="R64" s="21">
        <f>IF(OR($H64="",$I64=""),"",IF(AND(R$8&lt;=$I64,R$8+6&gt;=$H64),1,""))</f>
        <v/>
      </c>
      <c r="S64" s="21">
        <f>IF(OR($H64="",$I64=""),"",IF(AND(S$8&lt;=$I64,S$8+6&gt;=$H64),1,""))</f>
        <v/>
      </c>
      <c r="T64" s="21">
        <f>IF(OR($H64="",$I64=""),"",IF(AND(T$8&lt;=$I64,T$8+6&gt;=$H64),1,""))</f>
        <v/>
      </c>
      <c r="U64" s="21">
        <f>IF(OR($H64="",$I64=""),"",IF(AND(U$8&lt;=$I64,U$8+6&gt;=$H64),1,""))</f>
        <v/>
      </c>
      <c r="V64" s="21">
        <f>IF(OR($H64="",$I64=""),"",IF(AND(V$8&lt;=$I64,V$8+6&gt;=$H64),1,""))</f>
        <v/>
      </c>
      <c r="W64" s="21">
        <f>IF(OR($H64="",$I64=""),"",IF(AND(W$8&lt;=$I64,W$8+6&gt;=$H64),1,""))</f>
        <v/>
      </c>
      <c r="X64" s="21">
        <f>IF(OR($H64="",$I64=""),"",IF(AND(X$8&lt;=$I64,X$8+6&gt;=$H64),1,""))</f>
        <v/>
      </c>
      <c r="Y64" s="21">
        <f>IF(OR($H64="",$I64=""),"",IF(AND(Y$8&lt;=$I64,Y$8+6&gt;=$H64),1,""))</f>
        <v/>
      </c>
      <c r="Z64" s="21">
        <f>IF(OR($H64="",$I64=""),"",IF(AND(Z$8&lt;=$I64,Z$8+6&gt;=$H64),1,""))</f>
        <v/>
      </c>
      <c r="AA64" s="21">
        <f>IF(OR($H64="",$I64=""),"",IF(AND(AA$8&lt;=$I64,AA$8+6&gt;=$H64),1,""))</f>
        <v/>
      </c>
      <c r="AB64" s="21">
        <f>IF(OR($H64="",$I64=""),"",IF(AND(AB$8&lt;=$I64,AB$8+6&gt;=$H64),1,""))</f>
        <v/>
      </c>
      <c r="AC64" s="21">
        <f>IF(OR($H64="",$I64=""),"",IF(AND(AC$8&lt;=$I64,AC$8+6&gt;=$H64),1,""))</f>
        <v/>
      </c>
      <c r="AD64" s="21">
        <f>IF(OR($H64="",$I64=""),"",IF(AND(AD$8&lt;=$I64,AD$8+6&gt;=$H64),1,""))</f>
        <v/>
      </c>
      <c r="AE64" s="21">
        <f>IF(OR($H64="",$I64=""),"",IF(AND(AE$8&lt;=$I64,AE$8+6&gt;=$H64),1,""))</f>
        <v/>
      </c>
      <c r="AF64" s="21">
        <f>IF(OR($H64="",$I64=""),"",IF(AND(AF$8&lt;=$I64,AF$8+6&gt;=$H64),1,""))</f>
        <v/>
      </c>
      <c r="AG64" s="21">
        <f>IF(OR($H64="",$I64=""),"",IF(AND(AG$8&lt;=$I64,AG$8+6&gt;=$H64),1,""))</f>
        <v/>
      </c>
      <c r="AH64" s="21">
        <f>IF(OR($H64="",$I64=""),"",IF(AND(AH$8&lt;=$I64,AH$8+6&gt;=$H64),1,""))</f>
        <v/>
      </c>
      <c r="AI64" s="21">
        <f>IF(OR($H64="",$I64=""),"",IF(AND(AI$8&lt;=$I64,AI$8+6&gt;=$H64),1,""))</f>
        <v/>
      </c>
      <c r="AJ64" s="21">
        <f>IF(OR($H64="",$I64=""),"",IF(AND(AJ$8&lt;=$I64,AJ$8+6&gt;=$H64),1,""))</f>
        <v/>
      </c>
      <c r="AK64" s="21">
        <f>IF(OR($H64="",$I64=""),"",IF(AND(AK$8&lt;=$I64,AK$8+6&gt;=$H64),1,""))</f>
        <v/>
      </c>
      <c r="AL64" s="21">
        <f>IF(OR($H64="",$I64=""),"",IF(AND(AL$8&lt;=$I64,AL$8+6&gt;=$H64),1,""))</f>
        <v/>
      </c>
      <c r="AM64" s="21">
        <f>IF(OR($H64="",$I64=""),"",IF(AND(AM$8&lt;=$I64,AM$8+6&gt;=$H64),1,""))</f>
        <v/>
      </c>
      <c r="AN64" s="21">
        <f>IF(OR($H64="",$I64=""),"",IF(AND(AN$8&lt;=$I64,AN$8+6&gt;=$H64),1,""))</f>
        <v/>
      </c>
      <c r="AO64" s="21">
        <f>IF(OR($H64="",$I64=""),"",IF(AND(AO$8&lt;=$I64,AO$8+6&gt;=$H64),1,""))</f>
        <v/>
      </c>
    </row>
    <row r="65" ht="18" customHeight="1">
      <c r="A65" s="14" t="n"/>
      <c r="B65" s="15" t="n"/>
      <c r="C65" s="15" t="n"/>
      <c r="D65" s="15" t="n"/>
      <c r="E65" s="16" t="n"/>
      <c r="F65" s="17" t="n"/>
      <c r="G65" s="16" t="n"/>
      <c r="H65" s="18">
        <f>IF($A65="","",IF($F65&lt;&gt;"",$F65,IF($E65&lt;&gt;"",WORKDAY(INDEX($I$9:$I$80,MATCH($E65,$A$9:$A$80,0)),1),$B$3)))</f>
        <v/>
      </c>
      <c r="I65" s="18">
        <f>IF(OR($H65="",$G65=""),"",WORKDAY($H65,$G65-1))</f>
        <v/>
      </c>
      <c r="J65" s="19" t="n"/>
      <c r="K65" s="20">
        <f>IF($H65="","",IF($J65&gt;=1,"Terminé",IF($I65&lt;TODAY(),"En retard",IF($H65&lt;=TODAY(),"En cours","À venir"))))</f>
        <v/>
      </c>
      <c r="L65" s="21">
        <f>IF(OR($H65="",$I65=""),"",IF(AND(L$8&lt;=$I65,L$8+6&gt;=$H65),1,""))</f>
        <v/>
      </c>
      <c r="M65" s="21">
        <f>IF(OR($H65="",$I65=""),"",IF(AND(M$8&lt;=$I65,M$8+6&gt;=$H65),1,""))</f>
        <v/>
      </c>
      <c r="N65" s="21">
        <f>IF(OR($H65="",$I65=""),"",IF(AND(N$8&lt;=$I65,N$8+6&gt;=$H65),1,""))</f>
        <v/>
      </c>
      <c r="O65" s="21">
        <f>IF(OR($H65="",$I65=""),"",IF(AND(O$8&lt;=$I65,O$8+6&gt;=$H65),1,""))</f>
        <v/>
      </c>
      <c r="P65" s="21">
        <f>IF(OR($H65="",$I65=""),"",IF(AND(P$8&lt;=$I65,P$8+6&gt;=$H65),1,""))</f>
        <v/>
      </c>
      <c r="Q65" s="21">
        <f>IF(OR($H65="",$I65=""),"",IF(AND(Q$8&lt;=$I65,Q$8+6&gt;=$H65),1,""))</f>
        <v/>
      </c>
      <c r="R65" s="21">
        <f>IF(OR($H65="",$I65=""),"",IF(AND(R$8&lt;=$I65,R$8+6&gt;=$H65),1,""))</f>
        <v/>
      </c>
      <c r="S65" s="21">
        <f>IF(OR($H65="",$I65=""),"",IF(AND(S$8&lt;=$I65,S$8+6&gt;=$H65),1,""))</f>
        <v/>
      </c>
      <c r="T65" s="21">
        <f>IF(OR($H65="",$I65=""),"",IF(AND(T$8&lt;=$I65,T$8+6&gt;=$H65),1,""))</f>
        <v/>
      </c>
      <c r="U65" s="21">
        <f>IF(OR($H65="",$I65=""),"",IF(AND(U$8&lt;=$I65,U$8+6&gt;=$H65),1,""))</f>
        <v/>
      </c>
      <c r="V65" s="21">
        <f>IF(OR($H65="",$I65=""),"",IF(AND(V$8&lt;=$I65,V$8+6&gt;=$H65),1,""))</f>
        <v/>
      </c>
      <c r="W65" s="21">
        <f>IF(OR($H65="",$I65=""),"",IF(AND(W$8&lt;=$I65,W$8+6&gt;=$H65),1,""))</f>
        <v/>
      </c>
      <c r="X65" s="21">
        <f>IF(OR($H65="",$I65=""),"",IF(AND(X$8&lt;=$I65,X$8+6&gt;=$H65),1,""))</f>
        <v/>
      </c>
      <c r="Y65" s="21">
        <f>IF(OR($H65="",$I65=""),"",IF(AND(Y$8&lt;=$I65,Y$8+6&gt;=$H65),1,""))</f>
        <v/>
      </c>
      <c r="Z65" s="21">
        <f>IF(OR($H65="",$I65=""),"",IF(AND(Z$8&lt;=$I65,Z$8+6&gt;=$H65),1,""))</f>
        <v/>
      </c>
      <c r="AA65" s="21">
        <f>IF(OR($H65="",$I65=""),"",IF(AND(AA$8&lt;=$I65,AA$8+6&gt;=$H65),1,""))</f>
        <v/>
      </c>
      <c r="AB65" s="21">
        <f>IF(OR($H65="",$I65=""),"",IF(AND(AB$8&lt;=$I65,AB$8+6&gt;=$H65),1,""))</f>
        <v/>
      </c>
      <c r="AC65" s="21">
        <f>IF(OR($H65="",$I65=""),"",IF(AND(AC$8&lt;=$I65,AC$8+6&gt;=$H65),1,""))</f>
        <v/>
      </c>
      <c r="AD65" s="21">
        <f>IF(OR($H65="",$I65=""),"",IF(AND(AD$8&lt;=$I65,AD$8+6&gt;=$H65),1,""))</f>
        <v/>
      </c>
      <c r="AE65" s="21">
        <f>IF(OR($H65="",$I65=""),"",IF(AND(AE$8&lt;=$I65,AE$8+6&gt;=$H65),1,""))</f>
        <v/>
      </c>
      <c r="AF65" s="21">
        <f>IF(OR($H65="",$I65=""),"",IF(AND(AF$8&lt;=$I65,AF$8+6&gt;=$H65),1,""))</f>
        <v/>
      </c>
      <c r="AG65" s="21">
        <f>IF(OR($H65="",$I65=""),"",IF(AND(AG$8&lt;=$I65,AG$8+6&gt;=$H65),1,""))</f>
        <v/>
      </c>
      <c r="AH65" s="21">
        <f>IF(OR($H65="",$I65=""),"",IF(AND(AH$8&lt;=$I65,AH$8+6&gt;=$H65),1,""))</f>
        <v/>
      </c>
      <c r="AI65" s="21">
        <f>IF(OR($H65="",$I65=""),"",IF(AND(AI$8&lt;=$I65,AI$8+6&gt;=$H65),1,""))</f>
        <v/>
      </c>
      <c r="AJ65" s="21">
        <f>IF(OR($H65="",$I65=""),"",IF(AND(AJ$8&lt;=$I65,AJ$8+6&gt;=$H65),1,""))</f>
        <v/>
      </c>
      <c r="AK65" s="21">
        <f>IF(OR($H65="",$I65=""),"",IF(AND(AK$8&lt;=$I65,AK$8+6&gt;=$H65),1,""))</f>
        <v/>
      </c>
      <c r="AL65" s="21">
        <f>IF(OR($H65="",$I65=""),"",IF(AND(AL$8&lt;=$I65,AL$8+6&gt;=$H65),1,""))</f>
        <v/>
      </c>
      <c r="AM65" s="21">
        <f>IF(OR($H65="",$I65=""),"",IF(AND(AM$8&lt;=$I65,AM$8+6&gt;=$H65),1,""))</f>
        <v/>
      </c>
      <c r="AN65" s="21">
        <f>IF(OR($H65="",$I65=""),"",IF(AND(AN$8&lt;=$I65,AN$8+6&gt;=$H65),1,""))</f>
        <v/>
      </c>
      <c r="AO65" s="21">
        <f>IF(OR($H65="",$I65=""),"",IF(AND(AO$8&lt;=$I65,AO$8+6&gt;=$H65),1,""))</f>
        <v/>
      </c>
    </row>
    <row r="66" ht="18" customHeight="1">
      <c r="A66" s="14" t="n"/>
      <c r="B66" s="15" t="n"/>
      <c r="C66" s="15" t="n"/>
      <c r="D66" s="15" t="n"/>
      <c r="E66" s="16" t="n"/>
      <c r="F66" s="17" t="n"/>
      <c r="G66" s="16" t="n"/>
      <c r="H66" s="18">
        <f>IF($A66="","",IF($F66&lt;&gt;"",$F66,IF($E66&lt;&gt;"",WORKDAY(INDEX($I$9:$I$80,MATCH($E66,$A$9:$A$80,0)),1),$B$3)))</f>
        <v/>
      </c>
      <c r="I66" s="18">
        <f>IF(OR($H66="",$G66=""),"",WORKDAY($H66,$G66-1))</f>
        <v/>
      </c>
      <c r="J66" s="19" t="n"/>
      <c r="K66" s="20">
        <f>IF($H66="","",IF($J66&gt;=1,"Terminé",IF($I66&lt;TODAY(),"En retard",IF($H66&lt;=TODAY(),"En cours","À venir"))))</f>
        <v/>
      </c>
      <c r="L66" s="21">
        <f>IF(OR($H66="",$I66=""),"",IF(AND(L$8&lt;=$I66,L$8+6&gt;=$H66),1,""))</f>
        <v/>
      </c>
      <c r="M66" s="21">
        <f>IF(OR($H66="",$I66=""),"",IF(AND(M$8&lt;=$I66,M$8+6&gt;=$H66),1,""))</f>
        <v/>
      </c>
      <c r="N66" s="21">
        <f>IF(OR($H66="",$I66=""),"",IF(AND(N$8&lt;=$I66,N$8+6&gt;=$H66),1,""))</f>
        <v/>
      </c>
      <c r="O66" s="21">
        <f>IF(OR($H66="",$I66=""),"",IF(AND(O$8&lt;=$I66,O$8+6&gt;=$H66),1,""))</f>
        <v/>
      </c>
      <c r="P66" s="21">
        <f>IF(OR($H66="",$I66=""),"",IF(AND(P$8&lt;=$I66,P$8+6&gt;=$H66),1,""))</f>
        <v/>
      </c>
      <c r="Q66" s="21">
        <f>IF(OR($H66="",$I66=""),"",IF(AND(Q$8&lt;=$I66,Q$8+6&gt;=$H66),1,""))</f>
        <v/>
      </c>
      <c r="R66" s="21">
        <f>IF(OR($H66="",$I66=""),"",IF(AND(R$8&lt;=$I66,R$8+6&gt;=$H66),1,""))</f>
        <v/>
      </c>
      <c r="S66" s="21">
        <f>IF(OR($H66="",$I66=""),"",IF(AND(S$8&lt;=$I66,S$8+6&gt;=$H66),1,""))</f>
        <v/>
      </c>
      <c r="T66" s="21">
        <f>IF(OR($H66="",$I66=""),"",IF(AND(T$8&lt;=$I66,T$8+6&gt;=$H66),1,""))</f>
        <v/>
      </c>
      <c r="U66" s="21">
        <f>IF(OR($H66="",$I66=""),"",IF(AND(U$8&lt;=$I66,U$8+6&gt;=$H66),1,""))</f>
        <v/>
      </c>
      <c r="V66" s="21">
        <f>IF(OR($H66="",$I66=""),"",IF(AND(V$8&lt;=$I66,V$8+6&gt;=$H66),1,""))</f>
        <v/>
      </c>
      <c r="W66" s="21">
        <f>IF(OR($H66="",$I66=""),"",IF(AND(W$8&lt;=$I66,W$8+6&gt;=$H66),1,""))</f>
        <v/>
      </c>
      <c r="X66" s="21">
        <f>IF(OR($H66="",$I66=""),"",IF(AND(X$8&lt;=$I66,X$8+6&gt;=$H66),1,""))</f>
        <v/>
      </c>
      <c r="Y66" s="21">
        <f>IF(OR($H66="",$I66=""),"",IF(AND(Y$8&lt;=$I66,Y$8+6&gt;=$H66),1,""))</f>
        <v/>
      </c>
      <c r="Z66" s="21">
        <f>IF(OR($H66="",$I66=""),"",IF(AND(Z$8&lt;=$I66,Z$8+6&gt;=$H66),1,""))</f>
        <v/>
      </c>
      <c r="AA66" s="21">
        <f>IF(OR($H66="",$I66=""),"",IF(AND(AA$8&lt;=$I66,AA$8+6&gt;=$H66),1,""))</f>
        <v/>
      </c>
      <c r="AB66" s="21">
        <f>IF(OR($H66="",$I66=""),"",IF(AND(AB$8&lt;=$I66,AB$8+6&gt;=$H66),1,""))</f>
        <v/>
      </c>
      <c r="AC66" s="21">
        <f>IF(OR($H66="",$I66=""),"",IF(AND(AC$8&lt;=$I66,AC$8+6&gt;=$H66),1,""))</f>
        <v/>
      </c>
      <c r="AD66" s="21">
        <f>IF(OR($H66="",$I66=""),"",IF(AND(AD$8&lt;=$I66,AD$8+6&gt;=$H66),1,""))</f>
        <v/>
      </c>
      <c r="AE66" s="21">
        <f>IF(OR($H66="",$I66=""),"",IF(AND(AE$8&lt;=$I66,AE$8+6&gt;=$H66),1,""))</f>
        <v/>
      </c>
      <c r="AF66" s="21">
        <f>IF(OR($H66="",$I66=""),"",IF(AND(AF$8&lt;=$I66,AF$8+6&gt;=$H66),1,""))</f>
        <v/>
      </c>
      <c r="AG66" s="21">
        <f>IF(OR($H66="",$I66=""),"",IF(AND(AG$8&lt;=$I66,AG$8+6&gt;=$H66),1,""))</f>
        <v/>
      </c>
      <c r="AH66" s="21">
        <f>IF(OR($H66="",$I66=""),"",IF(AND(AH$8&lt;=$I66,AH$8+6&gt;=$H66),1,""))</f>
        <v/>
      </c>
      <c r="AI66" s="21">
        <f>IF(OR($H66="",$I66=""),"",IF(AND(AI$8&lt;=$I66,AI$8+6&gt;=$H66),1,""))</f>
        <v/>
      </c>
      <c r="AJ66" s="21">
        <f>IF(OR($H66="",$I66=""),"",IF(AND(AJ$8&lt;=$I66,AJ$8+6&gt;=$H66),1,""))</f>
        <v/>
      </c>
      <c r="AK66" s="21">
        <f>IF(OR($H66="",$I66=""),"",IF(AND(AK$8&lt;=$I66,AK$8+6&gt;=$H66),1,""))</f>
        <v/>
      </c>
      <c r="AL66" s="21">
        <f>IF(OR($H66="",$I66=""),"",IF(AND(AL$8&lt;=$I66,AL$8+6&gt;=$H66),1,""))</f>
        <v/>
      </c>
      <c r="AM66" s="21">
        <f>IF(OR($H66="",$I66=""),"",IF(AND(AM$8&lt;=$I66,AM$8+6&gt;=$H66),1,""))</f>
        <v/>
      </c>
      <c r="AN66" s="21">
        <f>IF(OR($H66="",$I66=""),"",IF(AND(AN$8&lt;=$I66,AN$8+6&gt;=$H66),1,""))</f>
        <v/>
      </c>
      <c r="AO66" s="21">
        <f>IF(OR($H66="",$I66=""),"",IF(AND(AO$8&lt;=$I66,AO$8+6&gt;=$H66),1,""))</f>
        <v/>
      </c>
    </row>
    <row r="67" ht="18" customHeight="1">
      <c r="A67" s="14" t="n"/>
      <c r="B67" s="15" t="n"/>
      <c r="C67" s="15" t="n"/>
      <c r="D67" s="15" t="n"/>
      <c r="E67" s="16" t="n"/>
      <c r="F67" s="17" t="n"/>
      <c r="G67" s="16" t="n"/>
      <c r="H67" s="18">
        <f>IF($A67="","",IF($F67&lt;&gt;"",$F67,IF($E67&lt;&gt;"",WORKDAY(INDEX($I$9:$I$80,MATCH($E67,$A$9:$A$80,0)),1),$B$3)))</f>
        <v/>
      </c>
      <c r="I67" s="18">
        <f>IF(OR($H67="",$G67=""),"",WORKDAY($H67,$G67-1))</f>
        <v/>
      </c>
      <c r="J67" s="19" t="n"/>
      <c r="K67" s="20">
        <f>IF($H67="","",IF($J67&gt;=1,"Terminé",IF($I67&lt;TODAY(),"En retard",IF($H67&lt;=TODAY(),"En cours","À venir"))))</f>
        <v/>
      </c>
      <c r="L67" s="21">
        <f>IF(OR($H67="",$I67=""),"",IF(AND(L$8&lt;=$I67,L$8+6&gt;=$H67),1,""))</f>
        <v/>
      </c>
      <c r="M67" s="21">
        <f>IF(OR($H67="",$I67=""),"",IF(AND(M$8&lt;=$I67,M$8+6&gt;=$H67),1,""))</f>
        <v/>
      </c>
      <c r="N67" s="21">
        <f>IF(OR($H67="",$I67=""),"",IF(AND(N$8&lt;=$I67,N$8+6&gt;=$H67),1,""))</f>
        <v/>
      </c>
      <c r="O67" s="21">
        <f>IF(OR($H67="",$I67=""),"",IF(AND(O$8&lt;=$I67,O$8+6&gt;=$H67),1,""))</f>
        <v/>
      </c>
      <c r="P67" s="21">
        <f>IF(OR($H67="",$I67=""),"",IF(AND(P$8&lt;=$I67,P$8+6&gt;=$H67),1,""))</f>
        <v/>
      </c>
      <c r="Q67" s="21">
        <f>IF(OR($H67="",$I67=""),"",IF(AND(Q$8&lt;=$I67,Q$8+6&gt;=$H67),1,""))</f>
        <v/>
      </c>
      <c r="R67" s="21">
        <f>IF(OR($H67="",$I67=""),"",IF(AND(R$8&lt;=$I67,R$8+6&gt;=$H67),1,""))</f>
        <v/>
      </c>
      <c r="S67" s="21">
        <f>IF(OR($H67="",$I67=""),"",IF(AND(S$8&lt;=$I67,S$8+6&gt;=$H67),1,""))</f>
        <v/>
      </c>
      <c r="T67" s="21">
        <f>IF(OR($H67="",$I67=""),"",IF(AND(T$8&lt;=$I67,T$8+6&gt;=$H67),1,""))</f>
        <v/>
      </c>
      <c r="U67" s="21">
        <f>IF(OR($H67="",$I67=""),"",IF(AND(U$8&lt;=$I67,U$8+6&gt;=$H67),1,""))</f>
        <v/>
      </c>
      <c r="V67" s="21">
        <f>IF(OR($H67="",$I67=""),"",IF(AND(V$8&lt;=$I67,V$8+6&gt;=$H67),1,""))</f>
        <v/>
      </c>
      <c r="W67" s="21">
        <f>IF(OR($H67="",$I67=""),"",IF(AND(W$8&lt;=$I67,W$8+6&gt;=$H67),1,""))</f>
        <v/>
      </c>
      <c r="X67" s="21">
        <f>IF(OR($H67="",$I67=""),"",IF(AND(X$8&lt;=$I67,X$8+6&gt;=$H67),1,""))</f>
        <v/>
      </c>
      <c r="Y67" s="21">
        <f>IF(OR($H67="",$I67=""),"",IF(AND(Y$8&lt;=$I67,Y$8+6&gt;=$H67),1,""))</f>
        <v/>
      </c>
      <c r="Z67" s="21">
        <f>IF(OR($H67="",$I67=""),"",IF(AND(Z$8&lt;=$I67,Z$8+6&gt;=$H67),1,""))</f>
        <v/>
      </c>
      <c r="AA67" s="21">
        <f>IF(OR($H67="",$I67=""),"",IF(AND(AA$8&lt;=$I67,AA$8+6&gt;=$H67),1,""))</f>
        <v/>
      </c>
      <c r="AB67" s="21">
        <f>IF(OR($H67="",$I67=""),"",IF(AND(AB$8&lt;=$I67,AB$8+6&gt;=$H67),1,""))</f>
        <v/>
      </c>
      <c r="AC67" s="21">
        <f>IF(OR($H67="",$I67=""),"",IF(AND(AC$8&lt;=$I67,AC$8+6&gt;=$H67),1,""))</f>
        <v/>
      </c>
      <c r="AD67" s="21">
        <f>IF(OR($H67="",$I67=""),"",IF(AND(AD$8&lt;=$I67,AD$8+6&gt;=$H67),1,""))</f>
        <v/>
      </c>
      <c r="AE67" s="21">
        <f>IF(OR($H67="",$I67=""),"",IF(AND(AE$8&lt;=$I67,AE$8+6&gt;=$H67),1,""))</f>
        <v/>
      </c>
      <c r="AF67" s="21">
        <f>IF(OR($H67="",$I67=""),"",IF(AND(AF$8&lt;=$I67,AF$8+6&gt;=$H67),1,""))</f>
        <v/>
      </c>
      <c r="AG67" s="21">
        <f>IF(OR($H67="",$I67=""),"",IF(AND(AG$8&lt;=$I67,AG$8+6&gt;=$H67),1,""))</f>
        <v/>
      </c>
      <c r="AH67" s="21">
        <f>IF(OR($H67="",$I67=""),"",IF(AND(AH$8&lt;=$I67,AH$8+6&gt;=$H67),1,""))</f>
        <v/>
      </c>
      <c r="AI67" s="21">
        <f>IF(OR($H67="",$I67=""),"",IF(AND(AI$8&lt;=$I67,AI$8+6&gt;=$H67),1,""))</f>
        <v/>
      </c>
      <c r="AJ67" s="21">
        <f>IF(OR($H67="",$I67=""),"",IF(AND(AJ$8&lt;=$I67,AJ$8+6&gt;=$H67),1,""))</f>
        <v/>
      </c>
      <c r="AK67" s="21">
        <f>IF(OR($H67="",$I67=""),"",IF(AND(AK$8&lt;=$I67,AK$8+6&gt;=$H67),1,""))</f>
        <v/>
      </c>
      <c r="AL67" s="21">
        <f>IF(OR($H67="",$I67=""),"",IF(AND(AL$8&lt;=$I67,AL$8+6&gt;=$H67),1,""))</f>
        <v/>
      </c>
      <c r="AM67" s="21">
        <f>IF(OR($H67="",$I67=""),"",IF(AND(AM$8&lt;=$I67,AM$8+6&gt;=$H67),1,""))</f>
        <v/>
      </c>
      <c r="AN67" s="21">
        <f>IF(OR($H67="",$I67=""),"",IF(AND(AN$8&lt;=$I67,AN$8+6&gt;=$H67),1,""))</f>
        <v/>
      </c>
      <c r="AO67" s="21">
        <f>IF(OR($H67="",$I67=""),"",IF(AND(AO$8&lt;=$I67,AO$8+6&gt;=$H67),1,""))</f>
        <v/>
      </c>
    </row>
    <row r="68" ht="18" customHeight="1">
      <c r="A68" s="14" t="n"/>
      <c r="B68" s="15" t="n"/>
      <c r="C68" s="15" t="n"/>
      <c r="D68" s="15" t="n"/>
      <c r="E68" s="16" t="n"/>
      <c r="F68" s="17" t="n"/>
      <c r="G68" s="16" t="n"/>
      <c r="H68" s="18">
        <f>IF($A68="","",IF($F68&lt;&gt;"",$F68,IF($E68&lt;&gt;"",WORKDAY(INDEX($I$9:$I$80,MATCH($E68,$A$9:$A$80,0)),1),$B$3)))</f>
        <v/>
      </c>
      <c r="I68" s="18">
        <f>IF(OR($H68="",$G68=""),"",WORKDAY($H68,$G68-1))</f>
        <v/>
      </c>
      <c r="J68" s="19" t="n"/>
      <c r="K68" s="20">
        <f>IF($H68="","",IF($J68&gt;=1,"Terminé",IF($I68&lt;TODAY(),"En retard",IF($H68&lt;=TODAY(),"En cours","À venir"))))</f>
        <v/>
      </c>
      <c r="L68" s="21">
        <f>IF(OR($H68="",$I68=""),"",IF(AND(L$8&lt;=$I68,L$8+6&gt;=$H68),1,""))</f>
        <v/>
      </c>
      <c r="M68" s="21">
        <f>IF(OR($H68="",$I68=""),"",IF(AND(M$8&lt;=$I68,M$8+6&gt;=$H68),1,""))</f>
        <v/>
      </c>
      <c r="N68" s="21">
        <f>IF(OR($H68="",$I68=""),"",IF(AND(N$8&lt;=$I68,N$8+6&gt;=$H68),1,""))</f>
        <v/>
      </c>
      <c r="O68" s="21">
        <f>IF(OR($H68="",$I68=""),"",IF(AND(O$8&lt;=$I68,O$8+6&gt;=$H68),1,""))</f>
        <v/>
      </c>
      <c r="P68" s="21">
        <f>IF(OR($H68="",$I68=""),"",IF(AND(P$8&lt;=$I68,P$8+6&gt;=$H68),1,""))</f>
        <v/>
      </c>
      <c r="Q68" s="21">
        <f>IF(OR($H68="",$I68=""),"",IF(AND(Q$8&lt;=$I68,Q$8+6&gt;=$H68),1,""))</f>
        <v/>
      </c>
      <c r="R68" s="21">
        <f>IF(OR($H68="",$I68=""),"",IF(AND(R$8&lt;=$I68,R$8+6&gt;=$H68),1,""))</f>
        <v/>
      </c>
      <c r="S68" s="21">
        <f>IF(OR($H68="",$I68=""),"",IF(AND(S$8&lt;=$I68,S$8+6&gt;=$H68),1,""))</f>
        <v/>
      </c>
      <c r="T68" s="21">
        <f>IF(OR($H68="",$I68=""),"",IF(AND(T$8&lt;=$I68,T$8+6&gt;=$H68),1,""))</f>
        <v/>
      </c>
      <c r="U68" s="21">
        <f>IF(OR($H68="",$I68=""),"",IF(AND(U$8&lt;=$I68,U$8+6&gt;=$H68),1,""))</f>
        <v/>
      </c>
      <c r="V68" s="21">
        <f>IF(OR($H68="",$I68=""),"",IF(AND(V$8&lt;=$I68,V$8+6&gt;=$H68),1,""))</f>
        <v/>
      </c>
      <c r="W68" s="21">
        <f>IF(OR($H68="",$I68=""),"",IF(AND(W$8&lt;=$I68,W$8+6&gt;=$H68),1,""))</f>
        <v/>
      </c>
      <c r="X68" s="21">
        <f>IF(OR($H68="",$I68=""),"",IF(AND(X$8&lt;=$I68,X$8+6&gt;=$H68),1,""))</f>
        <v/>
      </c>
      <c r="Y68" s="21">
        <f>IF(OR($H68="",$I68=""),"",IF(AND(Y$8&lt;=$I68,Y$8+6&gt;=$H68),1,""))</f>
        <v/>
      </c>
      <c r="Z68" s="21">
        <f>IF(OR($H68="",$I68=""),"",IF(AND(Z$8&lt;=$I68,Z$8+6&gt;=$H68),1,""))</f>
        <v/>
      </c>
      <c r="AA68" s="21">
        <f>IF(OR($H68="",$I68=""),"",IF(AND(AA$8&lt;=$I68,AA$8+6&gt;=$H68),1,""))</f>
        <v/>
      </c>
      <c r="AB68" s="21">
        <f>IF(OR($H68="",$I68=""),"",IF(AND(AB$8&lt;=$I68,AB$8+6&gt;=$H68),1,""))</f>
        <v/>
      </c>
      <c r="AC68" s="21">
        <f>IF(OR($H68="",$I68=""),"",IF(AND(AC$8&lt;=$I68,AC$8+6&gt;=$H68),1,""))</f>
        <v/>
      </c>
      <c r="AD68" s="21">
        <f>IF(OR($H68="",$I68=""),"",IF(AND(AD$8&lt;=$I68,AD$8+6&gt;=$H68),1,""))</f>
        <v/>
      </c>
      <c r="AE68" s="21">
        <f>IF(OR($H68="",$I68=""),"",IF(AND(AE$8&lt;=$I68,AE$8+6&gt;=$H68),1,""))</f>
        <v/>
      </c>
      <c r="AF68" s="21">
        <f>IF(OR($H68="",$I68=""),"",IF(AND(AF$8&lt;=$I68,AF$8+6&gt;=$H68),1,""))</f>
        <v/>
      </c>
      <c r="AG68" s="21">
        <f>IF(OR($H68="",$I68=""),"",IF(AND(AG$8&lt;=$I68,AG$8+6&gt;=$H68),1,""))</f>
        <v/>
      </c>
      <c r="AH68" s="21">
        <f>IF(OR($H68="",$I68=""),"",IF(AND(AH$8&lt;=$I68,AH$8+6&gt;=$H68),1,""))</f>
        <v/>
      </c>
      <c r="AI68" s="21">
        <f>IF(OR($H68="",$I68=""),"",IF(AND(AI$8&lt;=$I68,AI$8+6&gt;=$H68),1,""))</f>
        <v/>
      </c>
      <c r="AJ68" s="21">
        <f>IF(OR($H68="",$I68=""),"",IF(AND(AJ$8&lt;=$I68,AJ$8+6&gt;=$H68),1,""))</f>
        <v/>
      </c>
      <c r="AK68" s="21">
        <f>IF(OR($H68="",$I68=""),"",IF(AND(AK$8&lt;=$I68,AK$8+6&gt;=$H68),1,""))</f>
        <v/>
      </c>
      <c r="AL68" s="21">
        <f>IF(OR($H68="",$I68=""),"",IF(AND(AL$8&lt;=$I68,AL$8+6&gt;=$H68),1,""))</f>
        <v/>
      </c>
      <c r="AM68" s="21">
        <f>IF(OR($H68="",$I68=""),"",IF(AND(AM$8&lt;=$I68,AM$8+6&gt;=$H68),1,""))</f>
        <v/>
      </c>
      <c r="AN68" s="21">
        <f>IF(OR($H68="",$I68=""),"",IF(AND(AN$8&lt;=$I68,AN$8+6&gt;=$H68),1,""))</f>
        <v/>
      </c>
      <c r="AO68" s="21">
        <f>IF(OR($H68="",$I68=""),"",IF(AND(AO$8&lt;=$I68,AO$8+6&gt;=$H68),1,""))</f>
        <v/>
      </c>
    </row>
    <row r="69" ht="18" customHeight="1">
      <c r="A69" s="14" t="n"/>
      <c r="B69" s="15" t="n"/>
      <c r="C69" s="15" t="n"/>
      <c r="D69" s="15" t="n"/>
      <c r="E69" s="16" t="n"/>
      <c r="F69" s="17" t="n"/>
      <c r="G69" s="16" t="n"/>
      <c r="H69" s="18">
        <f>IF($A69="","",IF($F69&lt;&gt;"",$F69,IF($E69&lt;&gt;"",WORKDAY(INDEX($I$9:$I$80,MATCH($E69,$A$9:$A$80,0)),1),$B$3)))</f>
        <v/>
      </c>
      <c r="I69" s="18">
        <f>IF(OR($H69="",$G69=""),"",WORKDAY($H69,$G69-1))</f>
        <v/>
      </c>
      <c r="J69" s="19" t="n"/>
      <c r="K69" s="20">
        <f>IF($H69="","",IF($J69&gt;=1,"Terminé",IF($I69&lt;TODAY(),"En retard",IF($H69&lt;=TODAY(),"En cours","À venir"))))</f>
        <v/>
      </c>
      <c r="L69" s="21">
        <f>IF(OR($H69="",$I69=""),"",IF(AND(L$8&lt;=$I69,L$8+6&gt;=$H69),1,""))</f>
        <v/>
      </c>
      <c r="M69" s="21">
        <f>IF(OR($H69="",$I69=""),"",IF(AND(M$8&lt;=$I69,M$8+6&gt;=$H69),1,""))</f>
        <v/>
      </c>
      <c r="N69" s="21">
        <f>IF(OR($H69="",$I69=""),"",IF(AND(N$8&lt;=$I69,N$8+6&gt;=$H69),1,""))</f>
        <v/>
      </c>
      <c r="O69" s="21">
        <f>IF(OR($H69="",$I69=""),"",IF(AND(O$8&lt;=$I69,O$8+6&gt;=$H69),1,""))</f>
        <v/>
      </c>
      <c r="P69" s="21">
        <f>IF(OR($H69="",$I69=""),"",IF(AND(P$8&lt;=$I69,P$8+6&gt;=$H69),1,""))</f>
        <v/>
      </c>
      <c r="Q69" s="21">
        <f>IF(OR($H69="",$I69=""),"",IF(AND(Q$8&lt;=$I69,Q$8+6&gt;=$H69),1,""))</f>
        <v/>
      </c>
      <c r="R69" s="21">
        <f>IF(OR($H69="",$I69=""),"",IF(AND(R$8&lt;=$I69,R$8+6&gt;=$H69),1,""))</f>
        <v/>
      </c>
      <c r="S69" s="21">
        <f>IF(OR($H69="",$I69=""),"",IF(AND(S$8&lt;=$I69,S$8+6&gt;=$H69),1,""))</f>
        <v/>
      </c>
      <c r="T69" s="21">
        <f>IF(OR($H69="",$I69=""),"",IF(AND(T$8&lt;=$I69,T$8+6&gt;=$H69),1,""))</f>
        <v/>
      </c>
      <c r="U69" s="21">
        <f>IF(OR($H69="",$I69=""),"",IF(AND(U$8&lt;=$I69,U$8+6&gt;=$H69),1,""))</f>
        <v/>
      </c>
      <c r="V69" s="21">
        <f>IF(OR($H69="",$I69=""),"",IF(AND(V$8&lt;=$I69,V$8+6&gt;=$H69),1,""))</f>
        <v/>
      </c>
      <c r="W69" s="21">
        <f>IF(OR($H69="",$I69=""),"",IF(AND(W$8&lt;=$I69,W$8+6&gt;=$H69),1,""))</f>
        <v/>
      </c>
      <c r="X69" s="21">
        <f>IF(OR($H69="",$I69=""),"",IF(AND(X$8&lt;=$I69,X$8+6&gt;=$H69),1,""))</f>
        <v/>
      </c>
      <c r="Y69" s="21">
        <f>IF(OR($H69="",$I69=""),"",IF(AND(Y$8&lt;=$I69,Y$8+6&gt;=$H69),1,""))</f>
        <v/>
      </c>
      <c r="Z69" s="21">
        <f>IF(OR($H69="",$I69=""),"",IF(AND(Z$8&lt;=$I69,Z$8+6&gt;=$H69),1,""))</f>
        <v/>
      </c>
      <c r="AA69" s="21">
        <f>IF(OR($H69="",$I69=""),"",IF(AND(AA$8&lt;=$I69,AA$8+6&gt;=$H69),1,""))</f>
        <v/>
      </c>
      <c r="AB69" s="21">
        <f>IF(OR($H69="",$I69=""),"",IF(AND(AB$8&lt;=$I69,AB$8+6&gt;=$H69),1,""))</f>
        <v/>
      </c>
      <c r="AC69" s="21">
        <f>IF(OR($H69="",$I69=""),"",IF(AND(AC$8&lt;=$I69,AC$8+6&gt;=$H69),1,""))</f>
        <v/>
      </c>
      <c r="AD69" s="21">
        <f>IF(OR($H69="",$I69=""),"",IF(AND(AD$8&lt;=$I69,AD$8+6&gt;=$H69),1,""))</f>
        <v/>
      </c>
      <c r="AE69" s="21">
        <f>IF(OR($H69="",$I69=""),"",IF(AND(AE$8&lt;=$I69,AE$8+6&gt;=$H69),1,""))</f>
        <v/>
      </c>
      <c r="AF69" s="21">
        <f>IF(OR($H69="",$I69=""),"",IF(AND(AF$8&lt;=$I69,AF$8+6&gt;=$H69),1,""))</f>
        <v/>
      </c>
      <c r="AG69" s="21">
        <f>IF(OR($H69="",$I69=""),"",IF(AND(AG$8&lt;=$I69,AG$8+6&gt;=$H69),1,""))</f>
        <v/>
      </c>
      <c r="AH69" s="21">
        <f>IF(OR($H69="",$I69=""),"",IF(AND(AH$8&lt;=$I69,AH$8+6&gt;=$H69),1,""))</f>
        <v/>
      </c>
      <c r="AI69" s="21">
        <f>IF(OR($H69="",$I69=""),"",IF(AND(AI$8&lt;=$I69,AI$8+6&gt;=$H69),1,""))</f>
        <v/>
      </c>
      <c r="AJ69" s="21">
        <f>IF(OR($H69="",$I69=""),"",IF(AND(AJ$8&lt;=$I69,AJ$8+6&gt;=$H69),1,""))</f>
        <v/>
      </c>
      <c r="AK69" s="21">
        <f>IF(OR($H69="",$I69=""),"",IF(AND(AK$8&lt;=$I69,AK$8+6&gt;=$H69),1,""))</f>
        <v/>
      </c>
      <c r="AL69" s="21">
        <f>IF(OR($H69="",$I69=""),"",IF(AND(AL$8&lt;=$I69,AL$8+6&gt;=$H69),1,""))</f>
        <v/>
      </c>
      <c r="AM69" s="21">
        <f>IF(OR($H69="",$I69=""),"",IF(AND(AM$8&lt;=$I69,AM$8+6&gt;=$H69),1,""))</f>
        <v/>
      </c>
      <c r="AN69" s="21">
        <f>IF(OR($H69="",$I69=""),"",IF(AND(AN$8&lt;=$I69,AN$8+6&gt;=$H69),1,""))</f>
        <v/>
      </c>
      <c r="AO69" s="21">
        <f>IF(OR($H69="",$I69=""),"",IF(AND(AO$8&lt;=$I69,AO$8+6&gt;=$H69),1,""))</f>
        <v/>
      </c>
    </row>
    <row r="70" ht="18" customHeight="1">
      <c r="A70" s="14" t="n"/>
      <c r="B70" s="15" t="n"/>
      <c r="C70" s="15" t="n"/>
      <c r="D70" s="15" t="n"/>
      <c r="E70" s="16" t="n"/>
      <c r="F70" s="17" t="n"/>
      <c r="G70" s="16" t="n"/>
      <c r="H70" s="18">
        <f>IF($A70="","",IF($F70&lt;&gt;"",$F70,IF($E70&lt;&gt;"",WORKDAY(INDEX($I$9:$I$80,MATCH($E70,$A$9:$A$80,0)),1),$B$3)))</f>
        <v/>
      </c>
      <c r="I70" s="18">
        <f>IF(OR($H70="",$G70=""),"",WORKDAY($H70,$G70-1))</f>
        <v/>
      </c>
      <c r="J70" s="19" t="n"/>
      <c r="K70" s="20">
        <f>IF($H70="","",IF($J70&gt;=1,"Terminé",IF($I70&lt;TODAY(),"En retard",IF($H70&lt;=TODAY(),"En cours","À venir"))))</f>
        <v/>
      </c>
      <c r="L70" s="21">
        <f>IF(OR($H70="",$I70=""),"",IF(AND(L$8&lt;=$I70,L$8+6&gt;=$H70),1,""))</f>
        <v/>
      </c>
      <c r="M70" s="21">
        <f>IF(OR($H70="",$I70=""),"",IF(AND(M$8&lt;=$I70,M$8+6&gt;=$H70),1,""))</f>
        <v/>
      </c>
      <c r="N70" s="21">
        <f>IF(OR($H70="",$I70=""),"",IF(AND(N$8&lt;=$I70,N$8+6&gt;=$H70),1,""))</f>
        <v/>
      </c>
      <c r="O70" s="21">
        <f>IF(OR($H70="",$I70=""),"",IF(AND(O$8&lt;=$I70,O$8+6&gt;=$H70),1,""))</f>
        <v/>
      </c>
      <c r="P70" s="21">
        <f>IF(OR($H70="",$I70=""),"",IF(AND(P$8&lt;=$I70,P$8+6&gt;=$H70),1,""))</f>
        <v/>
      </c>
      <c r="Q70" s="21">
        <f>IF(OR($H70="",$I70=""),"",IF(AND(Q$8&lt;=$I70,Q$8+6&gt;=$H70),1,""))</f>
        <v/>
      </c>
      <c r="R70" s="21">
        <f>IF(OR($H70="",$I70=""),"",IF(AND(R$8&lt;=$I70,R$8+6&gt;=$H70),1,""))</f>
        <v/>
      </c>
      <c r="S70" s="21">
        <f>IF(OR($H70="",$I70=""),"",IF(AND(S$8&lt;=$I70,S$8+6&gt;=$H70),1,""))</f>
        <v/>
      </c>
      <c r="T70" s="21">
        <f>IF(OR($H70="",$I70=""),"",IF(AND(T$8&lt;=$I70,T$8+6&gt;=$H70),1,""))</f>
        <v/>
      </c>
      <c r="U70" s="21">
        <f>IF(OR($H70="",$I70=""),"",IF(AND(U$8&lt;=$I70,U$8+6&gt;=$H70),1,""))</f>
        <v/>
      </c>
      <c r="V70" s="21">
        <f>IF(OR($H70="",$I70=""),"",IF(AND(V$8&lt;=$I70,V$8+6&gt;=$H70),1,""))</f>
        <v/>
      </c>
      <c r="W70" s="21">
        <f>IF(OR($H70="",$I70=""),"",IF(AND(W$8&lt;=$I70,W$8+6&gt;=$H70),1,""))</f>
        <v/>
      </c>
      <c r="X70" s="21">
        <f>IF(OR($H70="",$I70=""),"",IF(AND(X$8&lt;=$I70,X$8+6&gt;=$H70),1,""))</f>
        <v/>
      </c>
      <c r="Y70" s="21">
        <f>IF(OR($H70="",$I70=""),"",IF(AND(Y$8&lt;=$I70,Y$8+6&gt;=$H70),1,""))</f>
        <v/>
      </c>
      <c r="Z70" s="21">
        <f>IF(OR($H70="",$I70=""),"",IF(AND(Z$8&lt;=$I70,Z$8+6&gt;=$H70),1,""))</f>
        <v/>
      </c>
      <c r="AA70" s="21">
        <f>IF(OR($H70="",$I70=""),"",IF(AND(AA$8&lt;=$I70,AA$8+6&gt;=$H70),1,""))</f>
        <v/>
      </c>
      <c r="AB70" s="21">
        <f>IF(OR($H70="",$I70=""),"",IF(AND(AB$8&lt;=$I70,AB$8+6&gt;=$H70),1,""))</f>
        <v/>
      </c>
      <c r="AC70" s="21">
        <f>IF(OR($H70="",$I70=""),"",IF(AND(AC$8&lt;=$I70,AC$8+6&gt;=$H70),1,""))</f>
        <v/>
      </c>
      <c r="AD70" s="21">
        <f>IF(OR($H70="",$I70=""),"",IF(AND(AD$8&lt;=$I70,AD$8+6&gt;=$H70),1,""))</f>
        <v/>
      </c>
      <c r="AE70" s="21">
        <f>IF(OR($H70="",$I70=""),"",IF(AND(AE$8&lt;=$I70,AE$8+6&gt;=$H70),1,""))</f>
        <v/>
      </c>
      <c r="AF70" s="21">
        <f>IF(OR($H70="",$I70=""),"",IF(AND(AF$8&lt;=$I70,AF$8+6&gt;=$H70),1,""))</f>
        <v/>
      </c>
      <c r="AG70" s="21">
        <f>IF(OR($H70="",$I70=""),"",IF(AND(AG$8&lt;=$I70,AG$8+6&gt;=$H70),1,""))</f>
        <v/>
      </c>
      <c r="AH70" s="21">
        <f>IF(OR($H70="",$I70=""),"",IF(AND(AH$8&lt;=$I70,AH$8+6&gt;=$H70),1,""))</f>
        <v/>
      </c>
      <c r="AI70" s="21">
        <f>IF(OR($H70="",$I70=""),"",IF(AND(AI$8&lt;=$I70,AI$8+6&gt;=$H70),1,""))</f>
        <v/>
      </c>
      <c r="AJ70" s="21">
        <f>IF(OR($H70="",$I70=""),"",IF(AND(AJ$8&lt;=$I70,AJ$8+6&gt;=$H70),1,""))</f>
        <v/>
      </c>
      <c r="AK70" s="21">
        <f>IF(OR($H70="",$I70=""),"",IF(AND(AK$8&lt;=$I70,AK$8+6&gt;=$H70),1,""))</f>
        <v/>
      </c>
      <c r="AL70" s="21">
        <f>IF(OR($H70="",$I70=""),"",IF(AND(AL$8&lt;=$I70,AL$8+6&gt;=$H70),1,""))</f>
        <v/>
      </c>
      <c r="AM70" s="21">
        <f>IF(OR($H70="",$I70=""),"",IF(AND(AM$8&lt;=$I70,AM$8+6&gt;=$H70),1,""))</f>
        <v/>
      </c>
      <c r="AN70" s="21">
        <f>IF(OR($H70="",$I70=""),"",IF(AND(AN$8&lt;=$I70,AN$8+6&gt;=$H70),1,""))</f>
        <v/>
      </c>
      <c r="AO70" s="21">
        <f>IF(OR($H70="",$I70=""),"",IF(AND(AO$8&lt;=$I70,AO$8+6&gt;=$H70),1,""))</f>
        <v/>
      </c>
    </row>
    <row r="71" ht="18" customHeight="1">
      <c r="A71" s="14" t="n"/>
      <c r="B71" s="15" t="n"/>
      <c r="C71" s="15" t="n"/>
      <c r="D71" s="15" t="n"/>
      <c r="E71" s="16" t="n"/>
      <c r="F71" s="17" t="n"/>
      <c r="G71" s="16" t="n"/>
      <c r="H71" s="18">
        <f>IF($A71="","",IF($F71&lt;&gt;"",$F71,IF($E71&lt;&gt;"",WORKDAY(INDEX($I$9:$I$80,MATCH($E71,$A$9:$A$80,0)),1),$B$3)))</f>
        <v/>
      </c>
      <c r="I71" s="18">
        <f>IF(OR($H71="",$G71=""),"",WORKDAY($H71,$G71-1))</f>
        <v/>
      </c>
      <c r="J71" s="19" t="n"/>
      <c r="K71" s="20">
        <f>IF($H71="","",IF($J71&gt;=1,"Terminé",IF($I71&lt;TODAY(),"En retard",IF($H71&lt;=TODAY(),"En cours","À venir"))))</f>
        <v/>
      </c>
      <c r="L71" s="21">
        <f>IF(OR($H71="",$I71=""),"",IF(AND(L$8&lt;=$I71,L$8+6&gt;=$H71),1,""))</f>
        <v/>
      </c>
      <c r="M71" s="21">
        <f>IF(OR($H71="",$I71=""),"",IF(AND(M$8&lt;=$I71,M$8+6&gt;=$H71),1,""))</f>
        <v/>
      </c>
      <c r="N71" s="21">
        <f>IF(OR($H71="",$I71=""),"",IF(AND(N$8&lt;=$I71,N$8+6&gt;=$H71),1,""))</f>
        <v/>
      </c>
      <c r="O71" s="21">
        <f>IF(OR($H71="",$I71=""),"",IF(AND(O$8&lt;=$I71,O$8+6&gt;=$H71),1,""))</f>
        <v/>
      </c>
      <c r="P71" s="21">
        <f>IF(OR($H71="",$I71=""),"",IF(AND(P$8&lt;=$I71,P$8+6&gt;=$H71),1,""))</f>
        <v/>
      </c>
      <c r="Q71" s="21">
        <f>IF(OR($H71="",$I71=""),"",IF(AND(Q$8&lt;=$I71,Q$8+6&gt;=$H71),1,""))</f>
        <v/>
      </c>
      <c r="R71" s="21">
        <f>IF(OR($H71="",$I71=""),"",IF(AND(R$8&lt;=$I71,R$8+6&gt;=$H71),1,""))</f>
        <v/>
      </c>
      <c r="S71" s="21">
        <f>IF(OR($H71="",$I71=""),"",IF(AND(S$8&lt;=$I71,S$8+6&gt;=$H71),1,""))</f>
        <v/>
      </c>
      <c r="T71" s="21">
        <f>IF(OR($H71="",$I71=""),"",IF(AND(T$8&lt;=$I71,T$8+6&gt;=$H71),1,""))</f>
        <v/>
      </c>
      <c r="U71" s="21">
        <f>IF(OR($H71="",$I71=""),"",IF(AND(U$8&lt;=$I71,U$8+6&gt;=$H71),1,""))</f>
        <v/>
      </c>
      <c r="V71" s="21">
        <f>IF(OR($H71="",$I71=""),"",IF(AND(V$8&lt;=$I71,V$8+6&gt;=$H71),1,""))</f>
        <v/>
      </c>
      <c r="W71" s="21">
        <f>IF(OR($H71="",$I71=""),"",IF(AND(W$8&lt;=$I71,W$8+6&gt;=$H71),1,""))</f>
        <v/>
      </c>
      <c r="X71" s="21">
        <f>IF(OR($H71="",$I71=""),"",IF(AND(X$8&lt;=$I71,X$8+6&gt;=$H71),1,""))</f>
        <v/>
      </c>
      <c r="Y71" s="21">
        <f>IF(OR($H71="",$I71=""),"",IF(AND(Y$8&lt;=$I71,Y$8+6&gt;=$H71),1,""))</f>
        <v/>
      </c>
      <c r="Z71" s="21">
        <f>IF(OR($H71="",$I71=""),"",IF(AND(Z$8&lt;=$I71,Z$8+6&gt;=$H71),1,""))</f>
        <v/>
      </c>
      <c r="AA71" s="21">
        <f>IF(OR($H71="",$I71=""),"",IF(AND(AA$8&lt;=$I71,AA$8+6&gt;=$H71),1,""))</f>
        <v/>
      </c>
      <c r="AB71" s="21">
        <f>IF(OR($H71="",$I71=""),"",IF(AND(AB$8&lt;=$I71,AB$8+6&gt;=$H71),1,""))</f>
        <v/>
      </c>
      <c r="AC71" s="21">
        <f>IF(OR($H71="",$I71=""),"",IF(AND(AC$8&lt;=$I71,AC$8+6&gt;=$H71),1,""))</f>
        <v/>
      </c>
      <c r="AD71" s="21">
        <f>IF(OR($H71="",$I71=""),"",IF(AND(AD$8&lt;=$I71,AD$8+6&gt;=$H71),1,""))</f>
        <v/>
      </c>
      <c r="AE71" s="21">
        <f>IF(OR($H71="",$I71=""),"",IF(AND(AE$8&lt;=$I71,AE$8+6&gt;=$H71),1,""))</f>
        <v/>
      </c>
      <c r="AF71" s="21">
        <f>IF(OR($H71="",$I71=""),"",IF(AND(AF$8&lt;=$I71,AF$8+6&gt;=$H71),1,""))</f>
        <v/>
      </c>
      <c r="AG71" s="21">
        <f>IF(OR($H71="",$I71=""),"",IF(AND(AG$8&lt;=$I71,AG$8+6&gt;=$H71),1,""))</f>
        <v/>
      </c>
      <c r="AH71" s="21">
        <f>IF(OR($H71="",$I71=""),"",IF(AND(AH$8&lt;=$I71,AH$8+6&gt;=$H71),1,""))</f>
        <v/>
      </c>
      <c r="AI71" s="21">
        <f>IF(OR($H71="",$I71=""),"",IF(AND(AI$8&lt;=$I71,AI$8+6&gt;=$H71),1,""))</f>
        <v/>
      </c>
      <c r="AJ71" s="21">
        <f>IF(OR($H71="",$I71=""),"",IF(AND(AJ$8&lt;=$I71,AJ$8+6&gt;=$H71),1,""))</f>
        <v/>
      </c>
      <c r="AK71" s="21">
        <f>IF(OR($H71="",$I71=""),"",IF(AND(AK$8&lt;=$I71,AK$8+6&gt;=$H71),1,""))</f>
        <v/>
      </c>
      <c r="AL71" s="21">
        <f>IF(OR($H71="",$I71=""),"",IF(AND(AL$8&lt;=$I71,AL$8+6&gt;=$H71),1,""))</f>
        <v/>
      </c>
      <c r="AM71" s="21">
        <f>IF(OR($H71="",$I71=""),"",IF(AND(AM$8&lt;=$I71,AM$8+6&gt;=$H71),1,""))</f>
        <v/>
      </c>
      <c r="AN71" s="21">
        <f>IF(OR($H71="",$I71=""),"",IF(AND(AN$8&lt;=$I71,AN$8+6&gt;=$H71),1,""))</f>
        <v/>
      </c>
      <c r="AO71" s="21">
        <f>IF(OR($H71="",$I71=""),"",IF(AND(AO$8&lt;=$I71,AO$8+6&gt;=$H71),1,""))</f>
        <v/>
      </c>
    </row>
    <row r="72" ht="18" customHeight="1">
      <c r="A72" s="14" t="n"/>
      <c r="B72" s="15" t="n"/>
      <c r="C72" s="15" t="n"/>
      <c r="D72" s="15" t="n"/>
      <c r="E72" s="16" t="n"/>
      <c r="F72" s="17" t="n"/>
      <c r="G72" s="16" t="n"/>
      <c r="H72" s="18">
        <f>IF($A72="","",IF($F72&lt;&gt;"",$F72,IF($E72&lt;&gt;"",WORKDAY(INDEX($I$9:$I$80,MATCH($E72,$A$9:$A$80,0)),1),$B$3)))</f>
        <v/>
      </c>
      <c r="I72" s="18">
        <f>IF(OR($H72="",$G72=""),"",WORKDAY($H72,$G72-1))</f>
        <v/>
      </c>
      <c r="J72" s="19" t="n"/>
      <c r="K72" s="20">
        <f>IF($H72="","",IF($J72&gt;=1,"Terminé",IF($I72&lt;TODAY(),"En retard",IF($H72&lt;=TODAY(),"En cours","À venir"))))</f>
        <v/>
      </c>
      <c r="L72" s="21">
        <f>IF(OR($H72="",$I72=""),"",IF(AND(L$8&lt;=$I72,L$8+6&gt;=$H72),1,""))</f>
        <v/>
      </c>
      <c r="M72" s="21">
        <f>IF(OR($H72="",$I72=""),"",IF(AND(M$8&lt;=$I72,M$8+6&gt;=$H72),1,""))</f>
        <v/>
      </c>
      <c r="N72" s="21">
        <f>IF(OR($H72="",$I72=""),"",IF(AND(N$8&lt;=$I72,N$8+6&gt;=$H72),1,""))</f>
        <v/>
      </c>
      <c r="O72" s="21">
        <f>IF(OR($H72="",$I72=""),"",IF(AND(O$8&lt;=$I72,O$8+6&gt;=$H72),1,""))</f>
        <v/>
      </c>
      <c r="P72" s="21">
        <f>IF(OR($H72="",$I72=""),"",IF(AND(P$8&lt;=$I72,P$8+6&gt;=$H72),1,""))</f>
        <v/>
      </c>
      <c r="Q72" s="21">
        <f>IF(OR($H72="",$I72=""),"",IF(AND(Q$8&lt;=$I72,Q$8+6&gt;=$H72),1,""))</f>
        <v/>
      </c>
      <c r="R72" s="21">
        <f>IF(OR($H72="",$I72=""),"",IF(AND(R$8&lt;=$I72,R$8+6&gt;=$H72),1,""))</f>
        <v/>
      </c>
      <c r="S72" s="21">
        <f>IF(OR($H72="",$I72=""),"",IF(AND(S$8&lt;=$I72,S$8+6&gt;=$H72),1,""))</f>
        <v/>
      </c>
      <c r="T72" s="21">
        <f>IF(OR($H72="",$I72=""),"",IF(AND(T$8&lt;=$I72,T$8+6&gt;=$H72),1,""))</f>
        <v/>
      </c>
      <c r="U72" s="21">
        <f>IF(OR($H72="",$I72=""),"",IF(AND(U$8&lt;=$I72,U$8+6&gt;=$H72),1,""))</f>
        <v/>
      </c>
      <c r="V72" s="21">
        <f>IF(OR($H72="",$I72=""),"",IF(AND(V$8&lt;=$I72,V$8+6&gt;=$H72),1,""))</f>
        <v/>
      </c>
      <c r="W72" s="21">
        <f>IF(OR($H72="",$I72=""),"",IF(AND(W$8&lt;=$I72,W$8+6&gt;=$H72),1,""))</f>
        <v/>
      </c>
      <c r="X72" s="21">
        <f>IF(OR($H72="",$I72=""),"",IF(AND(X$8&lt;=$I72,X$8+6&gt;=$H72),1,""))</f>
        <v/>
      </c>
      <c r="Y72" s="21">
        <f>IF(OR($H72="",$I72=""),"",IF(AND(Y$8&lt;=$I72,Y$8+6&gt;=$H72),1,""))</f>
        <v/>
      </c>
      <c r="Z72" s="21">
        <f>IF(OR($H72="",$I72=""),"",IF(AND(Z$8&lt;=$I72,Z$8+6&gt;=$H72),1,""))</f>
        <v/>
      </c>
      <c r="AA72" s="21">
        <f>IF(OR($H72="",$I72=""),"",IF(AND(AA$8&lt;=$I72,AA$8+6&gt;=$H72),1,""))</f>
        <v/>
      </c>
      <c r="AB72" s="21">
        <f>IF(OR($H72="",$I72=""),"",IF(AND(AB$8&lt;=$I72,AB$8+6&gt;=$H72),1,""))</f>
        <v/>
      </c>
      <c r="AC72" s="21">
        <f>IF(OR($H72="",$I72=""),"",IF(AND(AC$8&lt;=$I72,AC$8+6&gt;=$H72),1,""))</f>
        <v/>
      </c>
      <c r="AD72" s="21">
        <f>IF(OR($H72="",$I72=""),"",IF(AND(AD$8&lt;=$I72,AD$8+6&gt;=$H72),1,""))</f>
        <v/>
      </c>
      <c r="AE72" s="21">
        <f>IF(OR($H72="",$I72=""),"",IF(AND(AE$8&lt;=$I72,AE$8+6&gt;=$H72),1,""))</f>
        <v/>
      </c>
      <c r="AF72" s="21">
        <f>IF(OR($H72="",$I72=""),"",IF(AND(AF$8&lt;=$I72,AF$8+6&gt;=$H72),1,""))</f>
        <v/>
      </c>
      <c r="AG72" s="21">
        <f>IF(OR($H72="",$I72=""),"",IF(AND(AG$8&lt;=$I72,AG$8+6&gt;=$H72),1,""))</f>
        <v/>
      </c>
      <c r="AH72" s="21">
        <f>IF(OR($H72="",$I72=""),"",IF(AND(AH$8&lt;=$I72,AH$8+6&gt;=$H72),1,""))</f>
        <v/>
      </c>
      <c r="AI72" s="21">
        <f>IF(OR($H72="",$I72=""),"",IF(AND(AI$8&lt;=$I72,AI$8+6&gt;=$H72),1,""))</f>
        <v/>
      </c>
      <c r="AJ72" s="21">
        <f>IF(OR($H72="",$I72=""),"",IF(AND(AJ$8&lt;=$I72,AJ$8+6&gt;=$H72),1,""))</f>
        <v/>
      </c>
      <c r="AK72" s="21">
        <f>IF(OR($H72="",$I72=""),"",IF(AND(AK$8&lt;=$I72,AK$8+6&gt;=$H72),1,""))</f>
        <v/>
      </c>
      <c r="AL72" s="21">
        <f>IF(OR($H72="",$I72=""),"",IF(AND(AL$8&lt;=$I72,AL$8+6&gt;=$H72),1,""))</f>
        <v/>
      </c>
      <c r="AM72" s="21">
        <f>IF(OR($H72="",$I72=""),"",IF(AND(AM$8&lt;=$I72,AM$8+6&gt;=$H72),1,""))</f>
        <v/>
      </c>
      <c r="AN72" s="21">
        <f>IF(OR($H72="",$I72=""),"",IF(AND(AN$8&lt;=$I72,AN$8+6&gt;=$H72),1,""))</f>
        <v/>
      </c>
      <c r="AO72" s="21">
        <f>IF(OR($H72="",$I72=""),"",IF(AND(AO$8&lt;=$I72,AO$8+6&gt;=$H72),1,""))</f>
        <v/>
      </c>
    </row>
    <row r="73" ht="18" customHeight="1">
      <c r="A73" s="14" t="n"/>
      <c r="B73" s="15" t="n"/>
      <c r="C73" s="15" t="n"/>
      <c r="D73" s="15" t="n"/>
      <c r="E73" s="16" t="n"/>
      <c r="F73" s="17" t="n"/>
      <c r="G73" s="16" t="n"/>
      <c r="H73" s="18">
        <f>IF($A73="","",IF($F73&lt;&gt;"",$F73,IF($E73&lt;&gt;"",WORKDAY(INDEX($I$9:$I$80,MATCH($E73,$A$9:$A$80,0)),1),$B$3)))</f>
        <v/>
      </c>
      <c r="I73" s="18">
        <f>IF(OR($H73="",$G73=""),"",WORKDAY($H73,$G73-1))</f>
        <v/>
      </c>
      <c r="J73" s="19" t="n"/>
      <c r="K73" s="20">
        <f>IF($H73="","",IF($J73&gt;=1,"Terminé",IF($I73&lt;TODAY(),"En retard",IF($H73&lt;=TODAY(),"En cours","À venir"))))</f>
        <v/>
      </c>
      <c r="L73" s="21">
        <f>IF(OR($H73="",$I73=""),"",IF(AND(L$8&lt;=$I73,L$8+6&gt;=$H73),1,""))</f>
        <v/>
      </c>
      <c r="M73" s="21">
        <f>IF(OR($H73="",$I73=""),"",IF(AND(M$8&lt;=$I73,M$8+6&gt;=$H73),1,""))</f>
        <v/>
      </c>
      <c r="N73" s="21">
        <f>IF(OR($H73="",$I73=""),"",IF(AND(N$8&lt;=$I73,N$8+6&gt;=$H73),1,""))</f>
        <v/>
      </c>
      <c r="O73" s="21">
        <f>IF(OR($H73="",$I73=""),"",IF(AND(O$8&lt;=$I73,O$8+6&gt;=$H73),1,""))</f>
        <v/>
      </c>
      <c r="P73" s="21">
        <f>IF(OR($H73="",$I73=""),"",IF(AND(P$8&lt;=$I73,P$8+6&gt;=$H73),1,""))</f>
        <v/>
      </c>
      <c r="Q73" s="21">
        <f>IF(OR($H73="",$I73=""),"",IF(AND(Q$8&lt;=$I73,Q$8+6&gt;=$H73),1,""))</f>
        <v/>
      </c>
      <c r="R73" s="21">
        <f>IF(OR($H73="",$I73=""),"",IF(AND(R$8&lt;=$I73,R$8+6&gt;=$H73),1,""))</f>
        <v/>
      </c>
      <c r="S73" s="21">
        <f>IF(OR($H73="",$I73=""),"",IF(AND(S$8&lt;=$I73,S$8+6&gt;=$H73),1,""))</f>
        <v/>
      </c>
      <c r="T73" s="21">
        <f>IF(OR($H73="",$I73=""),"",IF(AND(T$8&lt;=$I73,T$8+6&gt;=$H73),1,""))</f>
        <v/>
      </c>
      <c r="U73" s="21">
        <f>IF(OR($H73="",$I73=""),"",IF(AND(U$8&lt;=$I73,U$8+6&gt;=$H73),1,""))</f>
        <v/>
      </c>
      <c r="V73" s="21">
        <f>IF(OR($H73="",$I73=""),"",IF(AND(V$8&lt;=$I73,V$8+6&gt;=$H73),1,""))</f>
        <v/>
      </c>
      <c r="W73" s="21">
        <f>IF(OR($H73="",$I73=""),"",IF(AND(W$8&lt;=$I73,W$8+6&gt;=$H73),1,""))</f>
        <v/>
      </c>
      <c r="X73" s="21">
        <f>IF(OR($H73="",$I73=""),"",IF(AND(X$8&lt;=$I73,X$8+6&gt;=$H73),1,""))</f>
        <v/>
      </c>
      <c r="Y73" s="21">
        <f>IF(OR($H73="",$I73=""),"",IF(AND(Y$8&lt;=$I73,Y$8+6&gt;=$H73),1,""))</f>
        <v/>
      </c>
      <c r="Z73" s="21">
        <f>IF(OR($H73="",$I73=""),"",IF(AND(Z$8&lt;=$I73,Z$8+6&gt;=$H73),1,""))</f>
        <v/>
      </c>
      <c r="AA73" s="21">
        <f>IF(OR($H73="",$I73=""),"",IF(AND(AA$8&lt;=$I73,AA$8+6&gt;=$H73),1,""))</f>
        <v/>
      </c>
      <c r="AB73" s="21">
        <f>IF(OR($H73="",$I73=""),"",IF(AND(AB$8&lt;=$I73,AB$8+6&gt;=$H73),1,""))</f>
        <v/>
      </c>
      <c r="AC73" s="21">
        <f>IF(OR($H73="",$I73=""),"",IF(AND(AC$8&lt;=$I73,AC$8+6&gt;=$H73),1,""))</f>
        <v/>
      </c>
      <c r="AD73" s="21">
        <f>IF(OR($H73="",$I73=""),"",IF(AND(AD$8&lt;=$I73,AD$8+6&gt;=$H73),1,""))</f>
        <v/>
      </c>
      <c r="AE73" s="21">
        <f>IF(OR($H73="",$I73=""),"",IF(AND(AE$8&lt;=$I73,AE$8+6&gt;=$H73),1,""))</f>
        <v/>
      </c>
      <c r="AF73" s="21">
        <f>IF(OR($H73="",$I73=""),"",IF(AND(AF$8&lt;=$I73,AF$8+6&gt;=$H73),1,""))</f>
        <v/>
      </c>
      <c r="AG73" s="21">
        <f>IF(OR($H73="",$I73=""),"",IF(AND(AG$8&lt;=$I73,AG$8+6&gt;=$H73),1,""))</f>
        <v/>
      </c>
      <c r="AH73" s="21">
        <f>IF(OR($H73="",$I73=""),"",IF(AND(AH$8&lt;=$I73,AH$8+6&gt;=$H73),1,""))</f>
        <v/>
      </c>
      <c r="AI73" s="21">
        <f>IF(OR($H73="",$I73=""),"",IF(AND(AI$8&lt;=$I73,AI$8+6&gt;=$H73),1,""))</f>
        <v/>
      </c>
      <c r="AJ73" s="21">
        <f>IF(OR($H73="",$I73=""),"",IF(AND(AJ$8&lt;=$I73,AJ$8+6&gt;=$H73),1,""))</f>
        <v/>
      </c>
      <c r="AK73" s="21">
        <f>IF(OR($H73="",$I73=""),"",IF(AND(AK$8&lt;=$I73,AK$8+6&gt;=$H73),1,""))</f>
        <v/>
      </c>
      <c r="AL73" s="21">
        <f>IF(OR($H73="",$I73=""),"",IF(AND(AL$8&lt;=$I73,AL$8+6&gt;=$H73),1,""))</f>
        <v/>
      </c>
      <c r="AM73" s="21">
        <f>IF(OR($H73="",$I73=""),"",IF(AND(AM$8&lt;=$I73,AM$8+6&gt;=$H73),1,""))</f>
        <v/>
      </c>
      <c r="AN73" s="21">
        <f>IF(OR($H73="",$I73=""),"",IF(AND(AN$8&lt;=$I73,AN$8+6&gt;=$H73),1,""))</f>
        <v/>
      </c>
      <c r="AO73" s="21">
        <f>IF(OR($H73="",$I73=""),"",IF(AND(AO$8&lt;=$I73,AO$8+6&gt;=$H73),1,""))</f>
        <v/>
      </c>
    </row>
    <row r="74" ht="18" customHeight="1">
      <c r="A74" s="14" t="n"/>
      <c r="B74" s="15" t="n"/>
      <c r="C74" s="15" t="n"/>
      <c r="D74" s="15" t="n"/>
      <c r="E74" s="16" t="n"/>
      <c r="F74" s="17" t="n"/>
      <c r="G74" s="16" t="n"/>
      <c r="H74" s="18">
        <f>IF($A74="","",IF($F74&lt;&gt;"",$F74,IF($E74&lt;&gt;"",WORKDAY(INDEX($I$9:$I$80,MATCH($E74,$A$9:$A$80,0)),1),$B$3)))</f>
        <v/>
      </c>
      <c r="I74" s="18">
        <f>IF(OR($H74="",$G74=""),"",WORKDAY($H74,$G74-1))</f>
        <v/>
      </c>
      <c r="J74" s="19" t="n"/>
      <c r="K74" s="20">
        <f>IF($H74="","",IF($J74&gt;=1,"Terminé",IF($I74&lt;TODAY(),"En retard",IF($H74&lt;=TODAY(),"En cours","À venir"))))</f>
        <v/>
      </c>
      <c r="L74" s="21">
        <f>IF(OR($H74="",$I74=""),"",IF(AND(L$8&lt;=$I74,L$8+6&gt;=$H74),1,""))</f>
        <v/>
      </c>
      <c r="M74" s="21">
        <f>IF(OR($H74="",$I74=""),"",IF(AND(M$8&lt;=$I74,M$8+6&gt;=$H74),1,""))</f>
        <v/>
      </c>
      <c r="N74" s="21">
        <f>IF(OR($H74="",$I74=""),"",IF(AND(N$8&lt;=$I74,N$8+6&gt;=$H74),1,""))</f>
        <v/>
      </c>
      <c r="O74" s="21">
        <f>IF(OR($H74="",$I74=""),"",IF(AND(O$8&lt;=$I74,O$8+6&gt;=$H74),1,""))</f>
        <v/>
      </c>
      <c r="P74" s="21">
        <f>IF(OR($H74="",$I74=""),"",IF(AND(P$8&lt;=$I74,P$8+6&gt;=$H74),1,""))</f>
        <v/>
      </c>
      <c r="Q74" s="21">
        <f>IF(OR($H74="",$I74=""),"",IF(AND(Q$8&lt;=$I74,Q$8+6&gt;=$H74),1,""))</f>
        <v/>
      </c>
      <c r="R74" s="21">
        <f>IF(OR($H74="",$I74=""),"",IF(AND(R$8&lt;=$I74,R$8+6&gt;=$H74),1,""))</f>
        <v/>
      </c>
      <c r="S74" s="21">
        <f>IF(OR($H74="",$I74=""),"",IF(AND(S$8&lt;=$I74,S$8+6&gt;=$H74),1,""))</f>
        <v/>
      </c>
      <c r="T74" s="21">
        <f>IF(OR($H74="",$I74=""),"",IF(AND(T$8&lt;=$I74,T$8+6&gt;=$H74),1,""))</f>
        <v/>
      </c>
      <c r="U74" s="21">
        <f>IF(OR($H74="",$I74=""),"",IF(AND(U$8&lt;=$I74,U$8+6&gt;=$H74),1,""))</f>
        <v/>
      </c>
      <c r="V74" s="21">
        <f>IF(OR($H74="",$I74=""),"",IF(AND(V$8&lt;=$I74,V$8+6&gt;=$H74),1,""))</f>
        <v/>
      </c>
      <c r="W74" s="21">
        <f>IF(OR($H74="",$I74=""),"",IF(AND(W$8&lt;=$I74,W$8+6&gt;=$H74),1,""))</f>
        <v/>
      </c>
      <c r="X74" s="21">
        <f>IF(OR($H74="",$I74=""),"",IF(AND(X$8&lt;=$I74,X$8+6&gt;=$H74),1,""))</f>
        <v/>
      </c>
      <c r="Y74" s="21">
        <f>IF(OR($H74="",$I74=""),"",IF(AND(Y$8&lt;=$I74,Y$8+6&gt;=$H74),1,""))</f>
        <v/>
      </c>
      <c r="Z74" s="21">
        <f>IF(OR($H74="",$I74=""),"",IF(AND(Z$8&lt;=$I74,Z$8+6&gt;=$H74),1,""))</f>
        <v/>
      </c>
      <c r="AA74" s="21">
        <f>IF(OR($H74="",$I74=""),"",IF(AND(AA$8&lt;=$I74,AA$8+6&gt;=$H74),1,""))</f>
        <v/>
      </c>
      <c r="AB74" s="21">
        <f>IF(OR($H74="",$I74=""),"",IF(AND(AB$8&lt;=$I74,AB$8+6&gt;=$H74),1,""))</f>
        <v/>
      </c>
      <c r="AC74" s="21">
        <f>IF(OR($H74="",$I74=""),"",IF(AND(AC$8&lt;=$I74,AC$8+6&gt;=$H74),1,""))</f>
        <v/>
      </c>
      <c r="AD74" s="21">
        <f>IF(OR($H74="",$I74=""),"",IF(AND(AD$8&lt;=$I74,AD$8+6&gt;=$H74),1,""))</f>
        <v/>
      </c>
      <c r="AE74" s="21">
        <f>IF(OR($H74="",$I74=""),"",IF(AND(AE$8&lt;=$I74,AE$8+6&gt;=$H74),1,""))</f>
        <v/>
      </c>
      <c r="AF74" s="21">
        <f>IF(OR($H74="",$I74=""),"",IF(AND(AF$8&lt;=$I74,AF$8+6&gt;=$H74),1,""))</f>
        <v/>
      </c>
      <c r="AG74" s="21">
        <f>IF(OR($H74="",$I74=""),"",IF(AND(AG$8&lt;=$I74,AG$8+6&gt;=$H74),1,""))</f>
        <v/>
      </c>
      <c r="AH74" s="21">
        <f>IF(OR($H74="",$I74=""),"",IF(AND(AH$8&lt;=$I74,AH$8+6&gt;=$H74),1,""))</f>
        <v/>
      </c>
      <c r="AI74" s="21">
        <f>IF(OR($H74="",$I74=""),"",IF(AND(AI$8&lt;=$I74,AI$8+6&gt;=$H74),1,""))</f>
        <v/>
      </c>
      <c r="AJ74" s="21">
        <f>IF(OR($H74="",$I74=""),"",IF(AND(AJ$8&lt;=$I74,AJ$8+6&gt;=$H74),1,""))</f>
        <v/>
      </c>
      <c r="AK74" s="21">
        <f>IF(OR($H74="",$I74=""),"",IF(AND(AK$8&lt;=$I74,AK$8+6&gt;=$H74),1,""))</f>
        <v/>
      </c>
      <c r="AL74" s="21">
        <f>IF(OR($H74="",$I74=""),"",IF(AND(AL$8&lt;=$I74,AL$8+6&gt;=$H74),1,""))</f>
        <v/>
      </c>
      <c r="AM74" s="21">
        <f>IF(OR($H74="",$I74=""),"",IF(AND(AM$8&lt;=$I74,AM$8+6&gt;=$H74),1,""))</f>
        <v/>
      </c>
      <c r="AN74" s="21">
        <f>IF(OR($H74="",$I74=""),"",IF(AND(AN$8&lt;=$I74,AN$8+6&gt;=$H74),1,""))</f>
        <v/>
      </c>
      <c r="AO74" s="21">
        <f>IF(OR($H74="",$I74=""),"",IF(AND(AO$8&lt;=$I74,AO$8+6&gt;=$H74),1,""))</f>
        <v/>
      </c>
    </row>
    <row r="75" ht="18" customHeight="1">
      <c r="A75" s="14" t="n"/>
      <c r="B75" s="15" t="n"/>
      <c r="C75" s="15" t="n"/>
      <c r="D75" s="15" t="n"/>
      <c r="E75" s="16" t="n"/>
      <c r="F75" s="17" t="n"/>
      <c r="G75" s="16" t="n"/>
      <c r="H75" s="18">
        <f>IF($A75="","",IF($F75&lt;&gt;"",$F75,IF($E75&lt;&gt;"",WORKDAY(INDEX($I$9:$I$80,MATCH($E75,$A$9:$A$80,0)),1),$B$3)))</f>
        <v/>
      </c>
      <c r="I75" s="18">
        <f>IF(OR($H75="",$G75=""),"",WORKDAY($H75,$G75-1))</f>
        <v/>
      </c>
      <c r="J75" s="19" t="n"/>
      <c r="K75" s="20">
        <f>IF($H75="","",IF($J75&gt;=1,"Terminé",IF($I75&lt;TODAY(),"En retard",IF($H75&lt;=TODAY(),"En cours","À venir"))))</f>
        <v/>
      </c>
      <c r="L75" s="21">
        <f>IF(OR($H75="",$I75=""),"",IF(AND(L$8&lt;=$I75,L$8+6&gt;=$H75),1,""))</f>
        <v/>
      </c>
      <c r="M75" s="21">
        <f>IF(OR($H75="",$I75=""),"",IF(AND(M$8&lt;=$I75,M$8+6&gt;=$H75),1,""))</f>
        <v/>
      </c>
      <c r="N75" s="21">
        <f>IF(OR($H75="",$I75=""),"",IF(AND(N$8&lt;=$I75,N$8+6&gt;=$H75),1,""))</f>
        <v/>
      </c>
      <c r="O75" s="21">
        <f>IF(OR($H75="",$I75=""),"",IF(AND(O$8&lt;=$I75,O$8+6&gt;=$H75),1,""))</f>
        <v/>
      </c>
      <c r="P75" s="21">
        <f>IF(OR($H75="",$I75=""),"",IF(AND(P$8&lt;=$I75,P$8+6&gt;=$H75),1,""))</f>
        <v/>
      </c>
      <c r="Q75" s="21">
        <f>IF(OR($H75="",$I75=""),"",IF(AND(Q$8&lt;=$I75,Q$8+6&gt;=$H75),1,""))</f>
        <v/>
      </c>
      <c r="R75" s="21">
        <f>IF(OR($H75="",$I75=""),"",IF(AND(R$8&lt;=$I75,R$8+6&gt;=$H75),1,""))</f>
        <v/>
      </c>
      <c r="S75" s="21">
        <f>IF(OR($H75="",$I75=""),"",IF(AND(S$8&lt;=$I75,S$8+6&gt;=$H75),1,""))</f>
        <v/>
      </c>
      <c r="T75" s="21">
        <f>IF(OR($H75="",$I75=""),"",IF(AND(T$8&lt;=$I75,T$8+6&gt;=$H75),1,""))</f>
        <v/>
      </c>
      <c r="U75" s="21">
        <f>IF(OR($H75="",$I75=""),"",IF(AND(U$8&lt;=$I75,U$8+6&gt;=$H75),1,""))</f>
        <v/>
      </c>
      <c r="V75" s="21">
        <f>IF(OR($H75="",$I75=""),"",IF(AND(V$8&lt;=$I75,V$8+6&gt;=$H75),1,""))</f>
        <v/>
      </c>
      <c r="W75" s="21">
        <f>IF(OR($H75="",$I75=""),"",IF(AND(W$8&lt;=$I75,W$8+6&gt;=$H75),1,""))</f>
        <v/>
      </c>
      <c r="X75" s="21">
        <f>IF(OR($H75="",$I75=""),"",IF(AND(X$8&lt;=$I75,X$8+6&gt;=$H75),1,""))</f>
        <v/>
      </c>
      <c r="Y75" s="21">
        <f>IF(OR($H75="",$I75=""),"",IF(AND(Y$8&lt;=$I75,Y$8+6&gt;=$H75),1,""))</f>
        <v/>
      </c>
      <c r="Z75" s="21">
        <f>IF(OR($H75="",$I75=""),"",IF(AND(Z$8&lt;=$I75,Z$8+6&gt;=$H75),1,""))</f>
        <v/>
      </c>
      <c r="AA75" s="21">
        <f>IF(OR($H75="",$I75=""),"",IF(AND(AA$8&lt;=$I75,AA$8+6&gt;=$H75),1,""))</f>
        <v/>
      </c>
      <c r="AB75" s="21">
        <f>IF(OR($H75="",$I75=""),"",IF(AND(AB$8&lt;=$I75,AB$8+6&gt;=$H75),1,""))</f>
        <v/>
      </c>
      <c r="AC75" s="21">
        <f>IF(OR($H75="",$I75=""),"",IF(AND(AC$8&lt;=$I75,AC$8+6&gt;=$H75),1,""))</f>
        <v/>
      </c>
      <c r="AD75" s="21">
        <f>IF(OR($H75="",$I75=""),"",IF(AND(AD$8&lt;=$I75,AD$8+6&gt;=$H75),1,""))</f>
        <v/>
      </c>
      <c r="AE75" s="21">
        <f>IF(OR($H75="",$I75=""),"",IF(AND(AE$8&lt;=$I75,AE$8+6&gt;=$H75),1,""))</f>
        <v/>
      </c>
      <c r="AF75" s="21">
        <f>IF(OR($H75="",$I75=""),"",IF(AND(AF$8&lt;=$I75,AF$8+6&gt;=$H75),1,""))</f>
        <v/>
      </c>
      <c r="AG75" s="21">
        <f>IF(OR($H75="",$I75=""),"",IF(AND(AG$8&lt;=$I75,AG$8+6&gt;=$H75),1,""))</f>
        <v/>
      </c>
      <c r="AH75" s="21">
        <f>IF(OR($H75="",$I75=""),"",IF(AND(AH$8&lt;=$I75,AH$8+6&gt;=$H75),1,""))</f>
        <v/>
      </c>
      <c r="AI75" s="21">
        <f>IF(OR($H75="",$I75=""),"",IF(AND(AI$8&lt;=$I75,AI$8+6&gt;=$H75),1,""))</f>
        <v/>
      </c>
      <c r="AJ75" s="21">
        <f>IF(OR($H75="",$I75=""),"",IF(AND(AJ$8&lt;=$I75,AJ$8+6&gt;=$H75),1,""))</f>
        <v/>
      </c>
      <c r="AK75" s="21">
        <f>IF(OR($H75="",$I75=""),"",IF(AND(AK$8&lt;=$I75,AK$8+6&gt;=$H75),1,""))</f>
        <v/>
      </c>
      <c r="AL75" s="21">
        <f>IF(OR($H75="",$I75=""),"",IF(AND(AL$8&lt;=$I75,AL$8+6&gt;=$H75),1,""))</f>
        <v/>
      </c>
      <c r="AM75" s="21">
        <f>IF(OR($H75="",$I75=""),"",IF(AND(AM$8&lt;=$I75,AM$8+6&gt;=$H75),1,""))</f>
        <v/>
      </c>
      <c r="AN75" s="21">
        <f>IF(OR($H75="",$I75=""),"",IF(AND(AN$8&lt;=$I75,AN$8+6&gt;=$H75),1,""))</f>
        <v/>
      </c>
      <c r="AO75" s="21">
        <f>IF(OR($H75="",$I75=""),"",IF(AND(AO$8&lt;=$I75,AO$8+6&gt;=$H75),1,""))</f>
        <v/>
      </c>
    </row>
    <row r="76" ht="18" customHeight="1">
      <c r="A76" s="14" t="n"/>
      <c r="B76" s="15" t="n"/>
      <c r="C76" s="15" t="n"/>
      <c r="D76" s="15" t="n"/>
      <c r="E76" s="16" t="n"/>
      <c r="F76" s="17" t="n"/>
      <c r="G76" s="16" t="n"/>
      <c r="H76" s="18">
        <f>IF($A76="","",IF($F76&lt;&gt;"",$F76,IF($E76&lt;&gt;"",WORKDAY(INDEX($I$9:$I$80,MATCH($E76,$A$9:$A$80,0)),1),$B$3)))</f>
        <v/>
      </c>
      <c r="I76" s="18">
        <f>IF(OR($H76="",$G76=""),"",WORKDAY($H76,$G76-1))</f>
        <v/>
      </c>
      <c r="J76" s="19" t="n"/>
      <c r="K76" s="20">
        <f>IF($H76="","",IF($J76&gt;=1,"Terminé",IF($I76&lt;TODAY(),"En retard",IF($H76&lt;=TODAY(),"En cours","À venir"))))</f>
        <v/>
      </c>
      <c r="L76" s="21">
        <f>IF(OR($H76="",$I76=""),"",IF(AND(L$8&lt;=$I76,L$8+6&gt;=$H76),1,""))</f>
        <v/>
      </c>
      <c r="M76" s="21">
        <f>IF(OR($H76="",$I76=""),"",IF(AND(M$8&lt;=$I76,M$8+6&gt;=$H76),1,""))</f>
        <v/>
      </c>
      <c r="N76" s="21">
        <f>IF(OR($H76="",$I76=""),"",IF(AND(N$8&lt;=$I76,N$8+6&gt;=$H76),1,""))</f>
        <v/>
      </c>
      <c r="O76" s="21">
        <f>IF(OR($H76="",$I76=""),"",IF(AND(O$8&lt;=$I76,O$8+6&gt;=$H76),1,""))</f>
        <v/>
      </c>
      <c r="P76" s="21">
        <f>IF(OR($H76="",$I76=""),"",IF(AND(P$8&lt;=$I76,P$8+6&gt;=$H76),1,""))</f>
        <v/>
      </c>
      <c r="Q76" s="21">
        <f>IF(OR($H76="",$I76=""),"",IF(AND(Q$8&lt;=$I76,Q$8+6&gt;=$H76),1,""))</f>
        <v/>
      </c>
      <c r="R76" s="21">
        <f>IF(OR($H76="",$I76=""),"",IF(AND(R$8&lt;=$I76,R$8+6&gt;=$H76),1,""))</f>
        <v/>
      </c>
      <c r="S76" s="21">
        <f>IF(OR($H76="",$I76=""),"",IF(AND(S$8&lt;=$I76,S$8+6&gt;=$H76),1,""))</f>
        <v/>
      </c>
      <c r="T76" s="21">
        <f>IF(OR($H76="",$I76=""),"",IF(AND(T$8&lt;=$I76,T$8+6&gt;=$H76),1,""))</f>
        <v/>
      </c>
      <c r="U76" s="21">
        <f>IF(OR($H76="",$I76=""),"",IF(AND(U$8&lt;=$I76,U$8+6&gt;=$H76),1,""))</f>
        <v/>
      </c>
      <c r="V76" s="21">
        <f>IF(OR($H76="",$I76=""),"",IF(AND(V$8&lt;=$I76,V$8+6&gt;=$H76),1,""))</f>
        <v/>
      </c>
      <c r="W76" s="21">
        <f>IF(OR($H76="",$I76=""),"",IF(AND(W$8&lt;=$I76,W$8+6&gt;=$H76),1,""))</f>
        <v/>
      </c>
      <c r="X76" s="21">
        <f>IF(OR($H76="",$I76=""),"",IF(AND(X$8&lt;=$I76,X$8+6&gt;=$H76),1,""))</f>
        <v/>
      </c>
      <c r="Y76" s="21">
        <f>IF(OR($H76="",$I76=""),"",IF(AND(Y$8&lt;=$I76,Y$8+6&gt;=$H76),1,""))</f>
        <v/>
      </c>
      <c r="Z76" s="21">
        <f>IF(OR($H76="",$I76=""),"",IF(AND(Z$8&lt;=$I76,Z$8+6&gt;=$H76),1,""))</f>
        <v/>
      </c>
      <c r="AA76" s="21">
        <f>IF(OR($H76="",$I76=""),"",IF(AND(AA$8&lt;=$I76,AA$8+6&gt;=$H76),1,""))</f>
        <v/>
      </c>
      <c r="AB76" s="21">
        <f>IF(OR($H76="",$I76=""),"",IF(AND(AB$8&lt;=$I76,AB$8+6&gt;=$H76),1,""))</f>
        <v/>
      </c>
      <c r="AC76" s="21">
        <f>IF(OR($H76="",$I76=""),"",IF(AND(AC$8&lt;=$I76,AC$8+6&gt;=$H76),1,""))</f>
        <v/>
      </c>
      <c r="AD76" s="21">
        <f>IF(OR($H76="",$I76=""),"",IF(AND(AD$8&lt;=$I76,AD$8+6&gt;=$H76),1,""))</f>
        <v/>
      </c>
      <c r="AE76" s="21">
        <f>IF(OR($H76="",$I76=""),"",IF(AND(AE$8&lt;=$I76,AE$8+6&gt;=$H76),1,""))</f>
        <v/>
      </c>
      <c r="AF76" s="21">
        <f>IF(OR($H76="",$I76=""),"",IF(AND(AF$8&lt;=$I76,AF$8+6&gt;=$H76),1,""))</f>
        <v/>
      </c>
      <c r="AG76" s="21">
        <f>IF(OR($H76="",$I76=""),"",IF(AND(AG$8&lt;=$I76,AG$8+6&gt;=$H76),1,""))</f>
        <v/>
      </c>
      <c r="AH76" s="21">
        <f>IF(OR($H76="",$I76=""),"",IF(AND(AH$8&lt;=$I76,AH$8+6&gt;=$H76),1,""))</f>
        <v/>
      </c>
      <c r="AI76" s="21">
        <f>IF(OR($H76="",$I76=""),"",IF(AND(AI$8&lt;=$I76,AI$8+6&gt;=$H76),1,""))</f>
        <v/>
      </c>
      <c r="AJ76" s="21">
        <f>IF(OR($H76="",$I76=""),"",IF(AND(AJ$8&lt;=$I76,AJ$8+6&gt;=$H76),1,""))</f>
        <v/>
      </c>
      <c r="AK76" s="21">
        <f>IF(OR($H76="",$I76=""),"",IF(AND(AK$8&lt;=$I76,AK$8+6&gt;=$H76),1,""))</f>
        <v/>
      </c>
      <c r="AL76" s="21">
        <f>IF(OR($H76="",$I76=""),"",IF(AND(AL$8&lt;=$I76,AL$8+6&gt;=$H76),1,""))</f>
        <v/>
      </c>
      <c r="AM76" s="21">
        <f>IF(OR($H76="",$I76=""),"",IF(AND(AM$8&lt;=$I76,AM$8+6&gt;=$H76),1,""))</f>
        <v/>
      </c>
      <c r="AN76" s="21">
        <f>IF(OR($H76="",$I76=""),"",IF(AND(AN$8&lt;=$I76,AN$8+6&gt;=$H76),1,""))</f>
        <v/>
      </c>
      <c r="AO76" s="21">
        <f>IF(OR($H76="",$I76=""),"",IF(AND(AO$8&lt;=$I76,AO$8+6&gt;=$H76),1,""))</f>
        <v/>
      </c>
    </row>
    <row r="77" ht="18" customHeight="1">
      <c r="A77" s="14" t="n"/>
      <c r="B77" s="15" t="n"/>
      <c r="C77" s="15" t="n"/>
      <c r="D77" s="15" t="n"/>
      <c r="E77" s="16" t="n"/>
      <c r="F77" s="17" t="n"/>
      <c r="G77" s="16" t="n"/>
      <c r="H77" s="18">
        <f>IF($A77="","",IF($F77&lt;&gt;"",$F77,IF($E77&lt;&gt;"",WORKDAY(INDEX($I$9:$I$80,MATCH($E77,$A$9:$A$80,0)),1),$B$3)))</f>
        <v/>
      </c>
      <c r="I77" s="18">
        <f>IF(OR($H77="",$G77=""),"",WORKDAY($H77,$G77-1))</f>
        <v/>
      </c>
      <c r="J77" s="19" t="n"/>
      <c r="K77" s="20">
        <f>IF($H77="","",IF($J77&gt;=1,"Terminé",IF($I77&lt;TODAY(),"En retard",IF($H77&lt;=TODAY(),"En cours","À venir"))))</f>
        <v/>
      </c>
      <c r="L77" s="21">
        <f>IF(OR($H77="",$I77=""),"",IF(AND(L$8&lt;=$I77,L$8+6&gt;=$H77),1,""))</f>
        <v/>
      </c>
      <c r="M77" s="21">
        <f>IF(OR($H77="",$I77=""),"",IF(AND(M$8&lt;=$I77,M$8+6&gt;=$H77),1,""))</f>
        <v/>
      </c>
      <c r="N77" s="21">
        <f>IF(OR($H77="",$I77=""),"",IF(AND(N$8&lt;=$I77,N$8+6&gt;=$H77),1,""))</f>
        <v/>
      </c>
      <c r="O77" s="21">
        <f>IF(OR($H77="",$I77=""),"",IF(AND(O$8&lt;=$I77,O$8+6&gt;=$H77),1,""))</f>
        <v/>
      </c>
      <c r="P77" s="21">
        <f>IF(OR($H77="",$I77=""),"",IF(AND(P$8&lt;=$I77,P$8+6&gt;=$H77),1,""))</f>
        <v/>
      </c>
      <c r="Q77" s="21">
        <f>IF(OR($H77="",$I77=""),"",IF(AND(Q$8&lt;=$I77,Q$8+6&gt;=$H77),1,""))</f>
        <v/>
      </c>
      <c r="R77" s="21">
        <f>IF(OR($H77="",$I77=""),"",IF(AND(R$8&lt;=$I77,R$8+6&gt;=$H77),1,""))</f>
        <v/>
      </c>
      <c r="S77" s="21">
        <f>IF(OR($H77="",$I77=""),"",IF(AND(S$8&lt;=$I77,S$8+6&gt;=$H77),1,""))</f>
        <v/>
      </c>
      <c r="T77" s="21">
        <f>IF(OR($H77="",$I77=""),"",IF(AND(T$8&lt;=$I77,T$8+6&gt;=$H77),1,""))</f>
        <v/>
      </c>
      <c r="U77" s="21">
        <f>IF(OR($H77="",$I77=""),"",IF(AND(U$8&lt;=$I77,U$8+6&gt;=$H77),1,""))</f>
        <v/>
      </c>
      <c r="V77" s="21">
        <f>IF(OR($H77="",$I77=""),"",IF(AND(V$8&lt;=$I77,V$8+6&gt;=$H77),1,""))</f>
        <v/>
      </c>
      <c r="W77" s="21">
        <f>IF(OR($H77="",$I77=""),"",IF(AND(W$8&lt;=$I77,W$8+6&gt;=$H77),1,""))</f>
        <v/>
      </c>
      <c r="X77" s="21">
        <f>IF(OR($H77="",$I77=""),"",IF(AND(X$8&lt;=$I77,X$8+6&gt;=$H77),1,""))</f>
        <v/>
      </c>
      <c r="Y77" s="21">
        <f>IF(OR($H77="",$I77=""),"",IF(AND(Y$8&lt;=$I77,Y$8+6&gt;=$H77),1,""))</f>
        <v/>
      </c>
      <c r="Z77" s="21">
        <f>IF(OR($H77="",$I77=""),"",IF(AND(Z$8&lt;=$I77,Z$8+6&gt;=$H77),1,""))</f>
        <v/>
      </c>
      <c r="AA77" s="21">
        <f>IF(OR($H77="",$I77=""),"",IF(AND(AA$8&lt;=$I77,AA$8+6&gt;=$H77),1,""))</f>
        <v/>
      </c>
      <c r="AB77" s="21">
        <f>IF(OR($H77="",$I77=""),"",IF(AND(AB$8&lt;=$I77,AB$8+6&gt;=$H77),1,""))</f>
        <v/>
      </c>
      <c r="AC77" s="21">
        <f>IF(OR($H77="",$I77=""),"",IF(AND(AC$8&lt;=$I77,AC$8+6&gt;=$H77),1,""))</f>
        <v/>
      </c>
      <c r="AD77" s="21">
        <f>IF(OR($H77="",$I77=""),"",IF(AND(AD$8&lt;=$I77,AD$8+6&gt;=$H77),1,""))</f>
        <v/>
      </c>
      <c r="AE77" s="21">
        <f>IF(OR($H77="",$I77=""),"",IF(AND(AE$8&lt;=$I77,AE$8+6&gt;=$H77),1,""))</f>
        <v/>
      </c>
      <c r="AF77" s="21">
        <f>IF(OR($H77="",$I77=""),"",IF(AND(AF$8&lt;=$I77,AF$8+6&gt;=$H77),1,""))</f>
        <v/>
      </c>
      <c r="AG77" s="21">
        <f>IF(OR($H77="",$I77=""),"",IF(AND(AG$8&lt;=$I77,AG$8+6&gt;=$H77),1,""))</f>
        <v/>
      </c>
      <c r="AH77" s="21">
        <f>IF(OR($H77="",$I77=""),"",IF(AND(AH$8&lt;=$I77,AH$8+6&gt;=$H77),1,""))</f>
        <v/>
      </c>
      <c r="AI77" s="21">
        <f>IF(OR($H77="",$I77=""),"",IF(AND(AI$8&lt;=$I77,AI$8+6&gt;=$H77),1,""))</f>
        <v/>
      </c>
      <c r="AJ77" s="21">
        <f>IF(OR($H77="",$I77=""),"",IF(AND(AJ$8&lt;=$I77,AJ$8+6&gt;=$H77),1,""))</f>
        <v/>
      </c>
      <c r="AK77" s="21">
        <f>IF(OR($H77="",$I77=""),"",IF(AND(AK$8&lt;=$I77,AK$8+6&gt;=$H77),1,""))</f>
        <v/>
      </c>
      <c r="AL77" s="21">
        <f>IF(OR($H77="",$I77=""),"",IF(AND(AL$8&lt;=$I77,AL$8+6&gt;=$H77),1,""))</f>
        <v/>
      </c>
      <c r="AM77" s="21">
        <f>IF(OR($H77="",$I77=""),"",IF(AND(AM$8&lt;=$I77,AM$8+6&gt;=$H77),1,""))</f>
        <v/>
      </c>
      <c r="AN77" s="21">
        <f>IF(OR($H77="",$I77=""),"",IF(AND(AN$8&lt;=$I77,AN$8+6&gt;=$H77),1,""))</f>
        <v/>
      </c>
      <c r="AO77" s="21">
        <f>IF(OR($H77="",$I77=""),"",IF(AND(AO$8&lt;=$I77,AO$8+6&gt;=$H77),1,""))</f>
        <v/>
      </c>
    </row>
    <row r="78" ht="18" customHeight="1">
      <c r="A78" s="14" t="n"/>
      <c r="B78" s="15" t="n"/>
      <c r="C78" s="15" t="n"/>
      <c r="D78" s="15" t="n"/>
      <c r="E78" s="16" t="n"/>
      <c r="F78" s="17" t="n"/>
      <c r="G78" s="16" t="n"/>
      <c r="H78" s="18">
        <f>IF($A78="","",IF($F78&lt;&gt;"",$F78,IF($E78&lt;&gt;"",WORKDAY(INDEX($I$9:$I$80,MATCH($E78,$A$9:$A$80,0)),1),$B$3)))</f>
        <v/>
      </c>
      <c r="I78" s="18">
        <f>IF(OR($H78="",$G78=""),"",WORKDAY($H78,$G78-1))</f>
        <v/>
      </c>
      <c r="J78" s="19" t="n"/>
      <c r="K78" s="20">
        <f>IF($H78="","",IF($J78&gt;=1,"Terminé",IF($I78&lt;TODAY(),"En retard",IF($H78&lt;=TODAY(),"En cours","À venir"))))</f>
        <v/>
      </c>
      <c r="L78" s="21">
        <f>IF(OR($H78="",$I78=""),"",IF(AND(L$8&lt;=$I78,L$8+6&gt;=$H78),1,""))</f>
        <v/>
      </c>
      <c r="M78" s="21">
        <f>IF(OR($H78="",$I78=""),"",IF(AND(M$8&lt;=$I78,M$8+6&gt;=$H78),1,""))</f>
        <v/>
      </c>
      <c r="N78" s="21">
        <f>IF(OR($H78="",$I78=""),"",IF(AND(N$8&lt;=$I78,N$8+6&gt;=$H78),1,""))</f>
        <v/>
      </c>
      <c r="O78" s="21">
        <f>IF(OR($H78="",$I78=""),"",IF(AND(O$8&lt;=$I78,O$8+6&gt;=$H78),1,""))</f>
        <v/>
      </c>
      <c r="P78" s="21">
        <f>IF(OR($H78="",$I78=""),"",IF(AND(P$8&lt;=$I78,P$8+6&gt;=$H78),1,""))</f>
        <v/>
      </c>
      <c r="Q78" s="21">
        <f>IF(OR($H78="",$I78=""),"",IF(AND(Q$8&lt;=$I78,Q$8+6&gt;=$H78),1,""))</f>
        <v/>
      </c>
      <c r="R78" s="21">
        <f>IF(OR($H78="",$I78=""),"",IF(AND(R$8&lt;=$I78,R$8+6&gt;=$H78),1,""))</f>
        <v/>
      </c>
      <c r="S78" s="21">
        <f>IF(OR($H78="",$I78=""),"",IF(AND(S$8&lt;=$I78,S$8+6&gt;=$H78),1,""))</f>
        <v/>
      </c>
      <c r="T78" s="21">
        <f>IF(OR($H78="",$I78=""),"",IF(AND(T$8&lt;=$I78,T$8+6&gt;=$H78),1,""))</f>
        <v/>
      </c>
      <c r="U78" s="21">
        <f>IF(OR($H78="",$I78=""),"",IF(AND(U$8&lt;=$I78,U$8+6&gt;=$H78),1,""))</f>
        <v/>
      </c>
      <c r="V78" s="21">
        <f>IF(OR($H78="",$I78=""),"",IF(AND(V$8&lt;=$I78,V$8+6&gt;=$H78),1,""))</f>
        <v/>
      </c>
      <c r="W78" s="21">
        <f>IF(OR($H78="",$I78=""),"",IF(AND(W$8&lt;=$I78,W$8+6&gt;=$H78),1,""))</f>
        <v/>
      </c>
      <c r="X78" s="21">
        <f>IF(OR($H78="",$I78=""),"",IF(AND(X$8&lt;=$I78,X$8+6&gt;=$H78),1,""))</f>
        <v/>
      </c>
      <c r="Y78" s="21">
        <f>IF(OR($H78="",$I78=""),"",IF(AND(Y$8&lt;=$I78,Y$8+6&gt;=$H78),1,""))</f>
        <v/>
      </c>
      <c r="Z78" s="21">
        <f>IF(OR($H78="",$I78=""),"",IF(AND(Z$8&lt;=$I78,Z$8+6&gt;=$H78),1,""))</f>
        <v/>
      </c>
      <c r="AA78" s="21">
        <f>IF(OR($H78="",$I78=""),"",IF(AND(AA$8&lt;=$I78,AA$8+6&gt;=$H78),1,""))</f>
        <v/>
      </c>
      <c r="AB78" s="21">
        <f>IF(OR($H78="",$I78=""),"",IF(AND(AB$8&lt;=$I78,AB$8+6&gt;=$H78),1,""))</f>
        <v/>
      </c>
      <c r="AC78" s="21">
        <f>IF(OR($H78="",$I78=""),"",IF(AND(AC$8&lt;=$I78,AC$8+6&gt;=$H78),1,""))</f>
        <v/>
      </c>
      <c r="AD78" s="21">
        <f>IF(OR($H78="",$I78=""),"",IF(AND(AD$8&lt;=$I78,AD$8+6&gt;=$H78),1,""))</f>
        <v/>
      </c>
      <c r="AE78" s="21">
        <f>IF(OR($H78="",$I78=""),"",IF(AND(AE$8&lt;=$I78,AE$8+6&gt;=$H78),1,""))</f>
        <v/>
      </c>
      <c r="AF78" s="21">
        <f>IF(OR($H78="",$I78=""),"",IF(AND(AF$8&lt;=$I78,AF$8+6&gt;=$H78),1,""))</f>
        <v/>
      </c>
      <c r="AG78" s="21">
        <f>IF(OR($H78="",$I78=""),"",IF(AND(AG$8&lt;=$I78,AG$8+6&gt;=$H78),1,""))</f>
        <v/>
      </c>
      <c r="AH78" s="21">
        <f>IF(OR($H78="",$I78=""),"",IF(AND(AH$8&lt;=$I78,AH$8+6&gt;=$H78),1,""))</f>
        <v/>
      </c>
      <c r="AI78" s="21">
        <f>IF(OR($H78="",$I78=""),"",IF(AND(AI$8&lt;=$I78,AI$8+6&gt;=$H78),1,""))</f>
        <v/>
      </c>
      <c r="AJ78" s="21">
        <f>IF(OR($H78="",$I78=""),"",IF(AND(AJ$8&lt;=$I78,AJ$8+6&gt;=$H78),1,""))</f>
        <v/>
      </c>
      <c r="AK78" s="21">
        <f>IF(OR($H78="",$I78=""),"",IF(AND(AK$8&lt;=$I78,AK$8+6&gt;=$H78),1,""))</f>
        <v/>
      </c>
      <c r="AL78" s="21">
        <f>IF(OR($H78="",$I78=""),"",IF(AND(AL$8&lt;=$I78,AL$8+6&gt;=$H78),1,""))</f>
        <v/>
      </c>
      <c r="AM78" s="21">
        <f>IF(OR($H78="",$I78=""),"",IF(AND(AM$8&lt;=$I78,AM$8+6&gt;=$H78),1,""))</f>
        <v/>
      </c>
      <c r="AN78" s="21">
        <f>IF(OR($H78="",$I78=""),"",IF(AND(AN$8&lt;=$I78,AN$8+6&gt;=$H78),1,""))</f>
        <v/>
      </c>
      <c r="AO78" s="21">
        <f>IF(OR($H78="",$I78=""),"",IF(AND(AO$8&lt;=$I78,AO$8+6&gt;=$H78),1,""))</f>
        <v/>
      </c>
    </row>
    <row r="79" ht="18" customHeight="1">
      <c r="A79" s="14" t="n"/>
      <c r="B79" s="15" t="n"/>
      <c r="C79" s="15" t="n"/>
      <c r="D79" s="15" t="n"/>
      <c r="E79" s="16" t="n"/>
      <c r="F79" s="17" t="n"/>
      <c r="G79" s="16" t="n"/>
      <c r="H79" s="18">
        <f>IF($A79="","",IF($F79&lt;&gt;"",$F79,IF($E79&lt;&gt;"",WORKDAY(INDEX($I$9:$I$80,MATCH($E79,$A$9:$A$80,0)),1),$B$3)))</f>
        <v/>
      </c>
      <c r="I79" s="18">
        <f>IF(OR($H79="",$G79=""),"",WORKDAY($H79,$G79-1))</f>
        <v/>
      </c>
      <c r="J79" s="19" t="n"/>
      <c r="K79" s="20">
        <f>IF($H79="","",IF($J79&gt;=1,"Terminé",IF($I79&lt;TODAY(),"En retard",IF($H79&lt;=TODAY(),"En cours","À venir"))))</f>
        <v/>
      </c>
      <c r="L79" s="21">
        <f>IF(OR($H79="",$I79=""),"",IF(AND(L$8&lt;=$I79,L$8+6&gt;=$H79),1,""))</f>
        <v/>
      </c>
      <c r="M79" s="21">
        <f>IF(OR($H79="",$I79=""),"",IF(AND(M$8&lt;=$I79,M$8+6&gt;=$H79),1,""))</f>
        <v/>
      </c>
      <c r="N79" s="21">
        <f>IF(OR($H79="",$I79=""),"",IF(AND(N$8&lt;=$I79,N$8+6&gt;=$H79),1,""))</f>
        <v/>
      </c>
      <c r="O79" s="21">
        <f>IF(OR($H79="",$I79=""),"",IF(AND(O$8&lt;=$I79,O$8+6&gt;=$H79),1,""))</f>
        <v/>
      </c>
      <c r="P79" s="21">
        <f>IF(OR($H79="",$I79=""),"",IF(AND(P$8&lt;=$I79,P$8+6&gt;=$H79),1,""))</f>
        <v/>
      </c>
      <c r="Q79" s="21">
        <f>IF(OR($H79="",$I79=""),"",IF(AND(Q$8&lt;=$I79,Q$8+6&gt;=$H79),1,""))</f>
        <v/>
      </c>
      <c r="R79" s="21">
        <f>IF(OR($H79="",$I79=""),"",IF(AND(R$8&lt;=$I79,R$8+6&gt;=$H79),1,""))</f>
        <v/>
      </c>
      <c r="S79" s="21">
        <f>IF(OR($H79="",$I79=""),"",IF(AND(S$8&lt;=$I79,S$8+6&gt;=$H79),1,""))</f>
        <v/>
      </c>
      <c r="T79" s="21">
        <f>IF(OR($H79="",$I79=""),"",IF(AND(T$8&lt;=$I79,T$8+6&gt;=$H79),1,""))</f>
        <v/>
      </c>
      <c r="U79" s="21">
        <f>IF(OR($H79="",$I79=""),"",IF(AND(U$8&lt;=$I79,U$8+6&gt;=$H79),1,""))</f>
        <v/>
      </c>
      <c r="V79" s="21">
        <f>IF(OR($H79="",$I79=""),"",IF(AND(V$8&lt;=$I79,V$8+6&gt;=$H79),1,""))</f>
        <v/>
      </c>
      <c r="W79" s="21">
        <f>IF(OR($H79="",$I79=""),"",IF(AND(W$8&lt;=$I79,W$8+6&gt;=$H79),1,""))</f>
        <v/>
      </c>
      <c r="X79" s="21">
        <f>IF(OR($H79="",$I79=""),"",IF(AND(X$8&lt;=$I79,X$8+6&gt;=$H79),1,""))</f>
        <v/>
      </c>
      <c r="Y79" s="21">
        <f>IF(OR($H79="",$I79=""),"",IF(AND(Y$8&lt;=$I79,Y$8+6&gt;=$H79),1,""))</f>
        <v/>
      </c>
      <c r="Z79" s="21">
        <f>IF(OR($H79="",$I79=""),"",IF(AND(Z$8&lt;=$I79,Z$8+6&gt;=$H79),1,""))</f>
        <v/>
      </c>
      <c r="AA79" s="21">
        <f>IF(OR($H79="",$I79=""),"",IF(AND(AA$8&lt;=$I79,AA$8+6&gt;=$H79),1,""))</f>
        <v/>
      </c>
      <c r="AB79" s="21">
        <f>IF(OR($H79="",$I79=""),"",IF(AND(AB$8&lt;=$I79,AB$8+6&gt;=$H79),1,""))</f>
        <v/>
      </c>
      <c r="AC79" s="21">
        <f>IF(OR($H79="",$I79=""),"",IF(AND(AC$8&lt;=$I79,AC$8+6&gt;=$H79),1,""))</f>
        <v/>
      </c>
      <c r="AD79" s="21">
        <f>IF(OR($H79="",$I79=""),"",IF(AND(AD$8&lt;=$I79,AD$8+6&gt;=$H79),1,""))</f>
        <v/>
      </c>
      <c r="AE79" s="21">
        <f>IF(OR($H79="",$I79=""),"",IF(AND(AE$8&lt;=$I79,AE$8+6&gt;=$H79),1,""))</f>
        <v/>
      </c>
      <c r="AF79" s="21">
        <f>IF(OR($H79="",$I79=""),"",IF(AND(AF$8&lt;=$I79,AF$8+6&gt;=$H79),1,""))</f>
        <v/>
      </c>
      <c r="AG79" s="21">
        <f>IF(OR($H79="",$I79=""),"",IF(AND(AG$8&lt;=$I79,AG$8+6&gt;=$H79),1,""))</f>
        <v/>
      </c>
      <c r="AH79" s="21">
        <f>IF(OR($H79="",$I79=""),"",IF(AND(AH$8&lt;=$I79,AH$8+6&gt;=$H79),1,""))</f>
        <v/>
      </c>
      <c r="AI79" s="21">
        <f>IF(OR($H79="",$I79=""),"",IF(AND(AI$8&lt;=$I79,AI$8+6&gt;=$H79),1,""))</f>
        <v/>
      </c>
      <c r="AJ79" s="21">
        <f>IF(OR($H79="",$I79=""),"",IF(AND(AJ$8&lt;=$I79,AJ$8+6&gt;=$H79),1,""))</f>
        <v/>
      </c>
      <c r="AK79" s="21">
        <f>IF(OR($H79="",$I79=""),"",IF(AND(AK$8&lt;=$I79,AK$8+6&gt;=$H79),1,""))</f>
        <v/>
      </c>
      <c r="AL79" s="21">
        <f>IF(OR($H79="",$I79=""),"",IF(AND(AL$8&lt;=$I79,AL$8+6&gt;=$H79),1,""))</f>
        <v/>
      </c>
      <c r="AM79" s="21">
        <f>IF(OR($H79="",$I79=""),"",IF(AND(AM$8&lt;=$I79,AM$8+6&gt;=$H79),1,""))</f>
        <v/>
      </c>
      <c r="AN79" s="21">
        <f>IF(OR($H79="",$I79=""),"",IF(AND(AN$8&lt;=$I79,AN$8+6&gt;=$H79),1,""))</f>
        <v/>
      </c>
      <c r="AO79" s="21">
        <f>IF(OR($H79="",$I79=""),"",IF(AND(AO$8&lt;=$I79,AO$8+6&gt;=$H79),1,""))</f>
        <v/>
      </c>
    </row>
    <row r="80" ht="18" customHeight="1">
      <c r="A80" s="14" t="n"/>
      <c r="B80" s="15" t="n"/>
      <c r="C80" s="15" t="n"/>
      <c r="D80" s="15" t="n"/>
      <c r="E80" s="16" t="n"/>
      <c r="F80" s="17" t="n"/>
      <c r="G80" s="16" t="n"/>
      <c r="H80" s="18">
        <f>IF($A80="","",IF($F80&lt;&gt;"",$F80,IF($E80&lt;&gt;"",WORKDAY(INDEX($I$9:$I$80,MATCH($E80,$A$9:$A$80,0)),1),$B$3)))</f>
        <v/>
      </c>
      <c r="I80" s="18">
        <f>IF(OR($H80="",$G80=""),"",WORKDAY($H80,$G80-1))</f>
        <v/>
      </c>
      <c r="J80" s="19" t="n"/>
      <c r="K80" s="20">
        <f>IF($H80="","",IF($J80&gt;=1,"Terminé",IF($I80&lt;TODAY(),"En retard",IF($H80&lt;=TODAY(),"En cours","À venir"))))</f>
        <v/>
      </c>
      <c r="L80" s="21">
        <f>IF(OR($H80="",$I80=""),"",IF(AND(L$8&lt;=$I80,L$8+6&gt;=$H80),1,""))</f>
        <v/>
      </c>
      <c r="M80" s="21">
        <f>IF(OR($H80="",$I80=""),"",IF(AND(M$8&lt;=$I80,M$8+6&gt;=$H80),1,""))</f>
        <v/>
      </c>
      <c r="N80" s="21">
        <f>IF(OR($H80="",$I80=""),"",IF(AND(N$8&lt;=$I80,N$8+6&gt;=$H80),1,""))</f>
        <v/>
      </c>
      <c r="O80" s="21">
        <f>IF(OR($H80="",$I80=""),"",IF(AND(O$8&lt;=$I80,O$8+6&gt;=$H80),1,""))</f>
        <v/>
      </c>
      <c r="P80" s="21">
        <f>IF(OR($H80="",$I80=""),"",IF(AND(P$8&lt;=$I80,P$8+6&gt;=$H80),1,""))</f>
        <v/>
      </c>
      <c r="Q80" s="21">
        <f>IF(OR($H80="",$I80=""),"",IF(AND(Q$8&lt;=$I80,Q$8+6&gt;=$H80),1,""))</f>
        <v/>
      </c>
      <c r="R80" s="21">
        <f>IF(OR($H80="",$I80=""),"",IF(AND(R$8&lt;=$I80,R$8+6&gt;=$H80),1,""))</f>
        <v/>
      </c>
      <c r="S80" s="21">
        <f>IF(OR($H80="",$I80=""),"",IF(AND(S$8&lt;=$I80,S$8+6&gt;=$H80),1,""))</f>
        <v/>
      </c>
      <c r="T80" s="21">
        <f>IF(OR($H80="",$I80=""),"",IF(AND(T$8&lt;=$I80,T$8+6&gt;=$H80),1,""))</f>
        <v/>
      </c>
      <c r="U80" s="21">
        <f>IF(OR($H80="",$I80=""),"",IF(AND(U$8&lt;=$I80,U$8+6&gt;=$H80),1,""))</f>
        <v/>
      </c>
      <c r="V80" s="21">
        <f>IF(OR($H80="",$I80=""),"",IF(AND(V$8&lt;=$I80,V$8+6&gt;=$H80),1,""))</f>
        <v/>
      </c>
      <c r="W80" s="21">
        <f>IF(OR($H80="",$I80=""),"",IF(AND(W$8&lt;=$I80,W$8+6&gt;=$H80),1,""))</f>
        <v/>
      </c>
      <c r="X80" s="21">
        <f>IF(OR($H80="",$I80=""),"",IF(AND(X$8&lt;=$I80,X$8+6&gt;=$H80),1,""))</f>
        <v/>
      </c>
      <c r="Y80" s="21">
        <f>IF(OR($H80="",$I80=""),"",IF(AND(Y$8&lt;=$I80,Y$8+6&gt;=$H80),1,""))</f>
        <v/>
      </c>
      <c r="Z80" s="21">
        <f>IF(OR($H80="",$I80=""),"",IF(AND(Z$8&lt;=$I80,Z$8+6&gt;=$H80),1,""))</f>
        <v/>
      </c>
      <c r="AA80" s="21">
        <f>IF(OR($H80="",$I80=""),"",IF(AND(AA$8&lt;=$I80,AA$8+6&gt;=$H80),1,""))</f>
        <v/>
      </c>
      <c r="AB80" s="21">
        <f>IF(OR($H80="",$I80=""),"",IF(AND(AB$8&lt;=$I80,AB$8+6&gt;=$H80),1,""))</f>
        <v/>
      </c>
      <c r="AC80" s="21">
        <f>IF(OR($H80="",$I80=""),"",IF(AND(AC$8&lt;=$I80,AC$8+6&gt;=$H80),1,""))</f>
        <v/>
      </c>
      <c r="AD80" s="21">
        <f>IF(OR($H80="",$I80=""),"",IF(AND(AD$8&lt;=$I80,AD$8+6&gt;=$H80),1,""))</f>
        <v/>
      </c>
      <c r="AE80" s="21">
        <f>IF(OR($H80="",$I80=""),"",IF(AND(AE$8&lt;=$I80,AE$8+6&gt;=$H80),1,""))</f>
        <v/>
      </c>
      <c r="AF80" s="21">
        <f>IF(OR($H80="",$I80=""),"",IF(AND(AF$8&lt;=$I80,AF$8+6&gt;=$H80),1,""))</f>
        <v/>
      </c>
      <c r="AG80" s="21">
        <f>IF(OR($H80="",$I80=""),"",IF(AND(AG$8&lt;=$I80,AG$8+6&gt;=$H80),1,""))</f>
        <v/>
      </c>
      <c r="AH80" s="21">
        <f>IF(OR($H80="",$I80=""),"",IF(AND(AH$8&lt;=$I80,AH$8+6&gt;=$H80),1,""))</f>
        <v/>
      </c>
      <c r="AI80" s="21">
        <f>IF(OR($H80="",$I80=""),"",IF(AND(AI$8&lt;=$I80,AI$8+6&gt;=$H80),1,""))</f>
        <v/>
      </c>
      <c r="AJ80" s="21">
        <f>IF(OR($H80="",$I80=""),"",IF(AND(AJ$8&lt;=$I80,AJ$8+6&gt;=$H80),1,""))</f>
        <v/>
      </c>
      <c r="AK80" s="21">
        <f>IF(OR($H80="",$I80=""),"",IF(AND(AK$8&lt;=$I80,AK$8+6&gt;=$H80),1,""))</f>
        <v/>
      </c>
      <c r="AL80" s="21">
        <f>IF(OR($H80="",$I80=""),"",IF(AND(AL$8&lt;=$I80,AL$8+6&gt;=$H80),1,""))</f>
        <v/>
      </c>
      <c r="AM80" s="21">
        <f>IF(OR($H80="",$I80=""),"",IF(AND(AM$8&lt;=$I80,AM$8+6&gt;=$H80),1,""))</f>
        <v/>
      </c>
      <c r="AN80" s="21">
        <f>IF(OR($H80="",$I80=""),"",IF(AND(AN$8&lt;=$I80,AN$8+6&gt;=$H80),1,""))</f>
        <v/>
      </c>
      <c r="AO80" s="21">
        <f>IF(OR($H80="",$I80=""),"",IF(AND(AO$8&lt;=$I80,AO$8+6&gt;=$H80),1,""))</f>
        <v/>
      </c>
    </row>
  </sheetData>
  <mergeCells count="3">
    <mergeCell ref="B2:C2"/>
    <mergeCell ref="A7:K7"/>
    <mergeCell ref="D2:K5"/>
  </mergeCells>
  <conditionalFormatting sqref="L9:AO80">
    <cfRule type="cellIs" priority="1" operator="equal" dxfId="0" stopIfTrue="1">
      <formula>1</formula>
    </cfRule>
  </conditionalFormatting>
  <conditionalFormatting sqref="L7:AO80">
    <cfRule type="expression" priority="2" dxfId="1">
      <formula>AND(L$8&lt;=TODAY(),L$8+6&gt;=TODAY())</formula>
    </cfRule>
  </conditionalFormatting>
  <conditionalFormatting sqref="K9:K80">
    <cfRule type="cellIs" priority="3" operator="equal" dxfId="2">
      <formula>"En retard"</formula>
    </cfRule>
    <cfRule type="cellIs" priority="4" operator="equal" dxfId="3">
      <formula>"Terminé"</formula>
    </cfRule>
    <cfRule type="cellIs" priority="5" operator="equal" dxfId="4">
      <formula>"En cours"</formula>
    </cfRule>
  </conditionalFormatting>
  <dataValidations count="3">
    <dataValidation sqref="E9:E80" showDropDown="0" showInputMessage="0" showErrorMessage="0" allowBlank="1" errorTitle="N° de tâche" error="Indiquez le n° (colonne A) de la tâche qui précède, entre 1 et 72, ou laissez vide." type="whole" operator="between">
      <formula1>1</formula1>
      <formula2>72</formula2>
    </dataValidation>
    <dataValidation sqref="J9:J80" showDropDown="0" showInputMessage="0" showErrorMessage="0" allowBlank="1" errorTitle="Avancement" error="Saisissez un pourcentage entre 0 et 100 %." type="decimal" operator="between">
      <formula1>0</formula1>
      <formula2>1</formula2>
    </dataValidation>
    <dataValidation sqref="G9:G80" showDropDown="0" showInputMessage="0" showErrorMessage="0" allowBlank="1" errorTitle="Durée" error="Durée en jours ouvrés : nombre entier supérieur ou égal à 1." type="whole" operator="greaterThanOrEqual">
      <formula1>1</formula1>
    </dataValidation>
  </dataValidations>
  <pageMargins left="0.25" right="0.25" top="0.75" bottom="0.75" header="0.3" footer="0.3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22" customWidth="1" min="3" max="3"/>
    <col width="50" customWidth="1" min="4" max="4"/>
  </cols>
  <sheetData>
    <row r="1" ht="30" customHeight="1">
      <c r="A1" s="12" t="inlineStr">
        <is>
          <t>Jalon</t>
        </is>
      </c>
      <c r="B1" s="12" t="inlineStr">
        <is>
          <t>Date</t>
        </is>
      </c>
      <c r="C1" s="12" t="inlineStr">
        <is>
          <t>Qui</t>
        </is>
      </c>
      <c r="D1" s="12" t="inlineStr">
        <is>
          <t>Commentaire</t>
        </is>
      </c>
    </row>
    <row r="2" ht="18" customHeight="1">
      <c r="A2" s="15" t="inlineStr">
        <is>
          <t>Ordre de service de démarrage</t>
        </is>
      </c>
      <c r="B2" s="18">
        <f>Planning!B3</f>
        <v/>
      </c>
      <c r="C2" s="22" t="inlineStr">
        <is>
          <t>Maître d'ouvrage</t>
        </is>
      </c>
      <c r="D2" s="15" t="n"/>
    </row>
    <row r="3" ht="18" customHeight="1">
      <c r="A3" s="15" t="inlineStr">
        <is>
          <t>Fin de chantier prévue</t>
        </is>
      </c>
      <c r="B3" s="18">
        <f>Planning!B4</f>
        <v/>
      </c>
      <c r="C3" s="22" t="inlineStr">
        <is>
          <t>Maître d'œuvre</t>
        </is>
      </c>
      <c r="D3" s="15" t="n"/>
    </row>
    <row r="4" ht="18" customHeight="1">
      <c r="A4" s="15" t="inlineStr">
        <is>
          <t>Réception</t>
        </is>
      </c>
      <c r="B4" s="17" t="inlineStr">
        <is>
          <t>[date]</t>
        </is>
      </c>
      <c r="C4" s="22" t="inlineStr">
        <is>
          <t>Maître d'ouvrage</t>
        </is>
      </c>
      <c r="D4" s="15" t="n"/>
    </row>
    <row r="5" ht="18" customHeight="1">
      <c r="A5" s="15" t="inlineStr">
        <is>
          <t>Fin de garantie de parfait achèvement</t>
        </is>
      </c>
      <c r="B5" s="17" t="inlineStr">
        <is>
          <t>[date de réception + 1 an]</t>
        </is>
      </c>
      <c r="C5" s="22" t="inlineStr">
        <is>
          <t>Maître d'œuvre</t>
        </is>
      </c>
      <c r="D5" s="15" t="n"/>
    </row>
    <row r="6" ht="18" customHeight="1">
      <c r="A6" s="15" t="n"/>
      <c r="B6" s="17" t="n"/>
      <c r="C6" s="22" t="n"/>
      <c r="D6" s="15" t="n"/>
    </row>
    <row r="7" ht="18" customHeight="1">
      <c r="A7" s="15" t="n"/>
      <c r="B7" s="17" t="n"/>
      <c r="C7" s="22" t="n"/>
      <c r="D7" s="15" t="n"/>
    </row>
    <row r="8" ht="18" customHeight="1">
      <c r="A8" s="15" t="n"/>
      <c r="B8" s="17" t="n"/>
      <c r="C8" s="22" t="n"/>
      <c r="D8" s="15" t="n"/>
    </row>
    <row r="9" ht="18" customHeight="1">
      <c r="A9" s="15" t="n"/>
      <c r="B9" s="17" t="n"/>
      <c r="C9" s="22" t="n"/>
      <c r="D9" s="15" t="n"/>
    </row>
    <row r="10" ht="18" customHeight="1">
      <c r="A10" s="15" t="n"/>
      <c r="B10" s="17" t="n"/>
      <c r="C10" s="22" t="n"/>
      <c r="D10" s="15" t="n"/>
    </row>
    <row r="11" ht="18" customHeight="1">
      <c r="A11" s="15" t="n"/>
      <c r="B11" s="17" t="n"/>
      <c r="C11" s="22" t="n"/>
      <c r="D11" s="15" t="n"/>
    </row>
    <row r="12" ht="18" customHeight="1">
      <c r="A12" s="15" t="n"/>
      <c r="B12" s="17" t="n"/>
      <c r="C12" s="22" t="n"/>
      <c r="D12" s="15" t="n"/>
    </row>
    <row r="13" ht="18" customHeight="1">
      <c r="A13" s="15" t="n"/>
      <c r="B13" s="17" t="n"/>
      <c r="C13" s="22" t="n"/>
      <c r="D13" s="15" t="n"/>
    </row>
    <row r="14" ht="18" customHeight="1">
      <c r="A14" s="15" t="n"/>
      <c r="B14" s="17" t="n"/>
      <c r="C14" s="22" t="n"/>
      <c r="D14" s="15" t="n"/>
    </row>
    <row r="15" ht="18" customHeight="1">
      <c r="A15" s="15" t="n"/>
      <c r="B15" s="17" t="n"/>
      <c r="C15" s="22" t="n"/>
      <c r="D15" s="15" t="n"/>
    </row>
    <row r="16" ht="18" customHeight="1">
      <c r="A16" s="15" t="n"/>
      <c r="B16" s="17" t="n"/>
      <c r="C16" s="22" t="n"/>
      <c r="D16" s="15" t="n"/>
    </row>
    <row r="17" ht="18" customHeight="1">
      <c r="A17" s="15" t="n"/>
      <c r="B17" s="17" t="n"/>
      <c r="C17" s="22" t="n"/>
      <c r="D17" s="15" t="n"/>
    </row>
    <row r="18" ht="18" customHeight="1">
      <c r="A18" s="15" t="n"/>
      <c r="B18" s="17" t="n"/>
      <c r="C18" s="22" t="n"/>
      <c r="D18" s="15" t="n"/>
    </row>
    <row r="19" ht="18" customHeight="1">
      <c r="A19" s="15" t="n"/>
      <c r="B19" s="17" t="n"/>
      <c r="C19" s="22" t="n"/>
      <c r="D19" s="15" t="n"/>
    </row>
    <row r="20" ht="18" customHeight="1">
      <c r="A20" s="15" t="n"/>
      <c r="B20" s="17" t="n"/>
      <c r="C20" s="22" t="n"/>
      <c r="D20" s="15" t="n"/>
    </row>
    <row r="21" ht="18" customHeight="1">
      <c r="A21" s="15" t="n"/>
      <c r="B21" s="17" t="n"/>
      <c r="C21" s="22" t="n"/>
      <c r="D21" s="15" t="n"/>
    </row>
    <row r="22" ht="18" customHeight="1">
      <c r="A22" s="15" t="n"/>
      <c r="B22" s="17" t="n"/>
      <c r="C22" s="22" t="n"/>
      <c r="D22" s="15" t="n"/>
    </row>
    <row r="23" ht="18" customHeight="1">
      <c r="A23" s="15" t="n"/>
      <c r="B23" s="17" t="n"/>
      <c r="C23" s="22" t="n"/>
      <c r="D23" s="15" t="n"/>
    </row>
    <row r="24" ht="18" customHeight="1">
      <c r="A24" s="15" t="n"/>
      <c r="B24" s="17" t="n"/>
      <c r="C24" s="22" t="n"/>
      <c r="D24" s="15" t="n"/>
    </row>
    <row r="25" ht="18" customHeight="1">
      <c r="A25" s="15" t="n"/>
      <c r="B25" s="17" t="n"/>
      <c r="C25" s="22" t="n"/>
      <c r="D25" s="15" t="n"/>
    </row>
    <row r="26" ht="18" customHeight="1">
      <c r="A26" s="15" t="n"/>
      <c r="B26" s="17" t="n"/>
      <c r="C26" s="22" t="n"/>
      <c r="D26" s="15" t="n"/>
    </row>
    <row r="27" ht="18" customHeight="1">
      <c r="A27" s="15" t="n"/>
      <c r="B27" s="17" t="n"/>
      <c r="C27" s="22" t="n"/>
      <c r="D27" s="15" t="n"/>
    </row>
    <row r="28" ht="18" customHeight="1">
      <c r="A28" s="15" t="n"/>
      <c r="B28" s="17" t="n"/>
      <c r="C28" s="22" t="n"/>
      <c r="D28" s="15" t="n"/>
    </row>
    <row r="29" ht="18" customHeight="1">
      <c r="A29" s="15" t="n"/>
      <c r="B29" s="17" t="n"/>
      <c r="C29" s="22" t="n"/>
      <c r="D29" s="15" t="n"/>
    </row>
    <row r="30" ht="18" customHeight="1">
      <c r="A30" s="15" t="n"/>
      <c r="B30" s="17" t="n"/>
      <c r="C30" s="22" t="n"/>
      <c r="D30" s="15" t="n"/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2026-11-02T19:56:34Z</dcterms:created>
  <dcterms:modified xmlns:dcterms="http://purl.org/dc/terms/" xmlns:xsi="http://www.w3.org/2001/XMLSchema-instance" xsi:type="dcterms:W3CDTF">2026-11-02T19:56:34Z</dcterms:modified>
</cp:coreProperties>
</file>